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d.docs.live.net/b490a43eef0b4e1f/ドキュメント/"/>
    </mc:Choice>
  </mc:AlternateContent>
  <xr:revisionPtr revIDLastSave="39" documentId="14_{7C697BD6-AB29-4AEC-AEA2-43F4EE0892BA}" xr6:coauthVersionLast="47" xr6:coauthVersionMax="47" xr10:uidLastSave="{88B72511-F110-439B-820E-77C28B79DDAA}"/>
  <bookViews>
    <workbookView xWindow="28680" yWindow="-120" windowWidth="20730" windowHeight="11160" xr2:uid="{00000000-000D-0000-FFFF-FFFF00000000}"/>
  </bookViews>
  <sheets>
    <sheet name="長期保存食品注文リスト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6" i="1" l="1"/>
  <c r="I103" i="1" l="1"/>
  <c r="I97" i="1"/>
  <c r="I94" i="1"/>
  <c r="I93" i="1"/>
  <c r="I92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0" i="1"/>
  <c r="I69" i="1"/>
  <c r="I68" i="1"/>
  <c r="I67" i="1"/>
  <c r="I50" i="1"/>
  <c r="I24" i="1" l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1" i="1"/>
  <c r="I52" i="1"/>
  <c r="I53" i="1"/>
  <c r="I54" i="1"/>
  <c r="I55" i="1"/>
  <c r="I56" i="1"/>
  <c r="I57" i="1"/>
  <c r="I58" i="1"/>
  <c r="I59" i="1"/>
  <c r="I60" i="1"/>
  <c r="I61" i="1"/>
  <c r="I34" i="1"/>
  <c r="C68" i="1"/>
  <c r="C69" i="1" s="1"/>
  <c r="C70" i="1" s="1"/>
  <c r="C75" i="1" s="1"/>
  <c r="C76" i="1" s="1"/>
  <c r="C77" i="1" s="1"/>
  <c r="C78" i="1" s="1"/>
  <c r="C92" i="1" l="1"/>
  <c r="C93" i="1" s="1"/>
  <c r="C94" i="1" s="1"/>
  <c r="C97" i="1" l="1"/>
  <c r="C34" i="1" s="1"/>
  <c r="C35" i="1" s="1"/>
  <c r="C36" i="1" s="1"/>
  <c r="C37" i="1" s="1"/>
  <c r="C38" i="1" s="1"/>
  <c r="C39" i="1" s="1"/>
  <c r="C40" i="1" s="1"/>
  <c r="C41" i="1" s="1"/>
  <c r="C42" i="1" s="1"/>
  <c r="C43" i="1" s="1"/>
</calcChain>
</file>

<file path=xl/sharedStrings.xml><?xml version="1.0" encoding="utf-8"?>
<sst xmlns="http://schemas.openxmlformats.org/spreadsheetml/2006/main" count="192" uniqueCount="122">
  <si>
    <t/>
  </si>
  <si>
    <t>◆１万円以上お買い上げで送料無料！！</t>
    <rPh sb="2" eb="4">
      <t>マンエン</t>
    </rPh>
    <rPh sb="4" eb="6">
      <t>イジョウ</t>
    </rPh>
    <rPh sb="7" eb="8">
      <t>カ</t>
    </rPh>
    <rPh sb="9" eb="10">
      <t>ア</t>
    </rPh>
    <rPh sb="12" eb="14">
      <t>ソウリョウ</t>
    </rPh>
    <rPh sb="14" eb="16">
      <t>ムリョウ</t>
    </rPh>
    <phoneticPr fontId="3"/>
  </si>
  <si>
    <t>番号</t>
    <rPh sb="0" eb="2">
      <t>バンゴウ</t>
    </rPh>
    <phoneticPr fontId="3"/>
  </si>
  <si>
    <t>品名　　　　　　　</t>
    <rPh sb="0" eb="2">
      <t>ヒンメイ</t>
    </rPh>
    <phoneticPr fontId="3"/>
  </si>
  <si>
    <t>税込価格</t>
    <phoneticPr fontId="3"/>
  </si>
  <si>
    <t>数量</t>
    <rPh sb="0" eb="2">
      <t>スウリョウ</t>
    </rPh>
    <phoneticPr fontId="3"/>
  </si>
  <si>
    <t>金額</t>
  </si>
  <si>
    <t>郵便振込用紙(手数料無料)</t>
    <rPh sb="0" eb="4">
      <t>ユウビンフリコミ</t>
    </rPh>
    <rPh sb="4" eb="6">
      <t>ヨウシ</t>
    </rPh>
    <rPh sb="7" eb="10">
      <t>テスウリョウ</t>
    </rPh>
    <rPh sb="10" eb="12">
      <t>ムリョウ</t>
    </rPh>
    <phoneticPr fontId="3"/>
  </si>
  <si>
    <t>お支払い方法</t>
    <rPh sb="1" eb="3">
      <t>シハラ</t>
    </rPh>
    <rPh sb="4" eb="6">
      <t>ホウホウ</t>
    </rPh>
    <phoneticPr fontId="3"/>
  </si>
  <si>
    <t>Paypay</t>
    <phoneticPr fontId="3"/>
  </si>
  <si>
    <t>番号を記入</t>
    <rPh sb="0" eb="2">
      <t>バンゴウ</t>
    </rPh>
    <rPh sb="3" eb="5">
      <t>キニュウ</t>
    </rPh>
    <phoneticPr fontId="3"/>
  </si>
  <si>
    <t>LINEpay</t>
    <phoneticPr fontId="3"/>
  </si>
  <si>
    <t>銀行振り込み</t>
    <rPh sb="0" eb="3">
      <t>ギンコウフ</t>
    </rPh>
    <rPh sb="4" eb="5">
      <t>コ</t>
    </rPh>
    <phoneticPr fontId="3"/>
  </si>
  <si>
    <t>合計金額</t>
    <rPh sb="0" eb="4">
      <t>ゴウケイキンガク</t>
    </rPh>
    <phoneticPr fontId="3"/>
  </si>
  <si>
    <t>お届希望時間帯</t>
    <rPh sb="1" eb="2">
      <t>トドケ</t>
    </rPh>
    <rPh sb="2" eb="4">
      <t>キボウ</t>
    </rPh>
    <rPh sb="4" eb="7">
      <t>ジカンタイ</t>
    </rPh>
    <phoneticPr fontId="3"/>
  </si>
  <si>
    <t>t-imaizumi@welcome-brand.co.jp</t>
    <phoneticPr fontId="3"/>
  </si>
  <si>
    <t>備考</t>
    <rPh sb="0" eb="2">
      <t>ビコウ</t>
    </rPh>
    <phoneticPr fontId="3"/>
  </si>
  <si>
    <t>または、メール本文に注文内容を入力してお送りください。</t>
    <rPh sb="7" eb="10">
      <t>ホンブンイ</t>
    </rPh>
    <rPh sb="10" eb="14">
      <t>チュウモンナイヨウ</t>
    </rPh>
    <rPh sb="15" eb="17">
      <t>ニュウリョク</t>
    </rPh>
    <rPh sb="20" eb="21">
      <t>オク</t>
    </rPh>
    <phoneticPr fontId="3"/>
  </si>
  <si>
    <t>宛先：</t>
    <rPh sb="0" eb="2">
      <t>アテサキ</t>
    </rPh>
    <phoneticPr fontId="3"/>
  </si>
  <si>
    <t>「食事処サンキュー」で検索、または以下のURLにアクセス</t>
    <rPh sb="1" eb="4">
      <t>ショクジ</t>
    </rPh>
    <rPh sb="11" eb="13">
      <t>ケンサク</t>
    </rPh>
    <rPh sb="17" eb="19">
      <t>イカ</t>
    </rPh>
    <phoneticPr fontId="3"/>
  </si>
  <si>
    <t>https://www.thankyou-toyama.jp/</t>
    <phoneticPr fontId="3"/>
  </si>
  <si>
    <t>長期保存ギフトボックス(２日２人分)</t>
    <rPh sb="0" eb="4">
      <t>チョウキホゾン</t>
    </rPh>
    <rPh sb="13" eb="14">
      <t>ニチ</t>
    </rPh>
    <rPh sb="15" eb="17">
      <t>ニンブン</t>
    </rPh>
    <phoneticPr fontId="3"/>
  </si>
  <si>
    <t>内容：カレーライスセット、五目ご飯、チキンライス、おにぎり鮭、おにぎりわかめ、</t>
    <phoneticPr fontId="3"/>
  </si>
  <si>
    <t>　　　　　ひだまりパンプレーン、ライスクッキーココナッツ風味、ミルクスティック　×各２袋</t>
    <phoneticPr fontId="3"/>
  </si>
  <si>
    <t>ご希望の</t>
    <rPh sb="1" eb="3">
      <t>キボウ</t>
    </rPh>
    <phoneticPr fontId="3"/>
  </si>
  <si>
    <t>〒　　　　　　　　ー　　　　　　　　　　　　</t>
    <phoneticPr fontId="3"/>
  </si>
  <si>
    <t>（　　　　　　　　　）　　　　</t>
    <phoneticPr fontId="3"/>
  </si>
  <si>
    <t>宛先：０１２０－７３－１３７７</t>
    <rPh sb="0" eb="2">
      <t>アテサキ</t>
    </rPh>
    <phoneticPr fontId="3"/>
  </si>
  <si>
    <t>ご依頼主氏名</t>
    <rPh sb="1" eb="4">
      <t>イライヌシ</t>
    </rPh>
    <rPh sb="4" eb="6">
      <t>シメイ</t>
    </rPh>
    <phoneticPr fontId="3"/>
  </si>
  <si>
    <t>※掲載商品は価格改定、または販売終了する場合がございます</t>
  </si>
  <si>
    <t>お届け先氏名</t>
    <rPh sb="1" eb="2">
      <t>トド</t>
    </rPh>
    <rPh sb="3" eb="4">
      <t>サキ</t>
    </rPh>
    <rPh sb="4" eb="6">
      <t>シメイ</t>
    </rPh>
    <phoneticPr fontId="3"/>
  </si>
  <si>
    <t>↓ご依頼主とお届け先が異なる場合、お書きください。</t>
    <rPh sb="2" eb="5">
      <t>イライ</t>
    </rPh>
    <rPh sb="7" eb="8">
      <t>トド</t>
    </rPh>
    <rPh sb="9" eb="10">
      <t>サキ</t>
    </rPh>
    <rPh sb="11" eb="12">
      <t>コト</t>
    </rPh>
    <rPh sb="14" eb="16">
      <t>バアイ</t>
    </rPh>
    <rPh sb="18" eb="19">
      <t>カ</t>
    </rPh>
    <phoneticPr fontId="3"/>
  </si>
  <si>
    <t>〒　　　　　　　ー　　　　</t>
    <phoneticPr fontId="3"/>
  </si>
  <si>
    <t>午前中 ・ 14～16時 ・ 16～18時 ・ 18～20時 ・ 19～21時</t>
    <rPh sb="0" eb="3">
      <t>ゴゼンチュウ</t>
    </rPh>
    <rPh sb="11" eb="12">
      <t>ジ</t>
    </rPh>
    <rPh sb="20" eb="21">
      <t>ジ</t>
    </rPh>
    <rPh sb="29" eb="30">
      <t>ジ</t>
    </rPh>
    <rPh sb="38" eb="39">
      <t>ジ</t>
    </rPh>
    <phoneticPr fontId="3"/>
  </si>
  <si>
    <t>注文方法①</t>
    <rPh sb="0" eb="4">
      <t>チュウモンホウホウ</t>
    </rPh>
    <phoneticPr fontId="3"/>
  </si>
  <si>
    <t>注文方法②</t>
    <rPh sb="0" eb="4">
      <t>チュウモンホウホウ</t>
    </rPh>
    <phoneticPr fontId="3"/>
  </si>
  <si>
    <t>お問い合わせ先</t>
    <rPh sb="1" eb="2">
      <t>ト</t>
    </rPh>
    <rPh sb="3" eb="4">
      <t>ア</t>
    </rPh>
    <rPh sb="6" eb="7">
      <t>サキ</t>
    </rPh>
    <phoneticPr fontId="3"/>
  </si>
  <si>
    <t>代金引換(代引手数料330円~)</t>
    <rPh sb="0" eb="4">
      <t>ダイキンヒキカエ</t>
    </rPh>
    <rPh sb="5" eb="7">
      <t>ダイビキ</t>
    </rPh>
    <rPh sb="7" eb="10">
      <t>テスウリョウ</t>
    </rPh>
    <rPh sb="13" eb="14">
      <t>エン</t>
    </rPh>
    <phoneticPr fontId="3"/>
  </si>
  <si>
    <t>今泉　　080-4102-3556</t>
    <rPh sb="0" eb="2">
      <t>イマ</t>
    </rPh>
    <phoneticPr fontId="3"/>
  </si>
  <si>
    <t>「メール」・・・　この注文リストをメールに添付して送信、</t>
    <rPh sb="11" eb="13">
      <t>チュウモン</t>
    </rPh>
    <rPh sb="21" eb="23">
      <t>テンプ</t>
    </rPh>
    <rPh sb="25" eb="27">
      <t>ソウシン</t>
    </rPh>
    <phoneticPr fontId="3"/>
  </si>
  <si>
    <t>「FAX」・・・　この注文リストをFAX送信</t>
    <rPh sb="11" eb="13">
      <t>チュウモン</t>
    </rPh>
    <rPh sb="20" eb="22">
      <t>ソウシン</t>
    </rPh>
    <phoneticPr fontId="3"/>
  </si>
  <si>
    <t>アルファ米白飯炊き出し５０食</t>
    <rPh sb="4" eb="5">
      <t>マイ</t>
    </rPh>
    <rPh sb="5" eb="7">
      <t>シロメシ</t>
    </rPh>
    <rPh sb="7" eb="8">
      <t>タ</t>
    </rPh>
    <rPh sb="9" eb="10">
      <t>ダ</t>
    </rPh>
    <rPh sb="13" eb="14">
      <t>ショク</t>
    </rPh>
    <phoneticPr fontId="3"/>
  </si>
  <si>
    <t>アルファ米赤飯炊き出し５０食</t>
    <rPh sb="4" eb="5">
      <t>マイ</t>
    </rPh>
    <rPh sb="5" eb="7">
      <t>セキハン</t>
    </rPh>
    <rPh sb="7" eb="8">
      <t>タ</t>
    </rPh>
    <rPh sb="9" eb="10">
      <t>ダ</t>
    </rPh>
    <rPh sb="13" eb="14">
      <t>ショク</t>
    </rPh>
    <phoneticPr fontId="3"/>
  </si>
  <si>
    <t>アルファ米山菜おこわ炊き出し５０食</t>
    <rPh sb="5" eb="7">
      <t>サンサイ</t>
    </rPh>
    <rPh sb="10" eb="11">
      <t>タ</t>
    </rPh>
    <rPh sb="12" eb="13">
      <t>ダ</t>
    </rPh>
    <rPh sb="16" eb="17">
      <t>ショク</t>
    </rPh>
    <phoneticPr fontId="3"/>
  </si>
  <si>
    <t>アルファ米五目ご飯炊き出し５０食</t>
    <rPh sb="5" eb="7">
      <t>ゴモク</t>
    </rPh>
    <rPh sb="8" eb="9">
      <t>ハン</t>
    </rPh>
    <rPh sb="9" eb="10">
      <t>タ</t>
    </rPh>
    <rPh sb="11" eb="12">
      <t>ダ</t>
    </rPh>
    <rPh sb="15" eb="16">
      <t>ショク</t>
    </rPh>
    <phoneticPr fontId="3"/>
  </si>
  <si>
    <t>アルファ米わかめご飯炊き出し５０食</t>
    <rPh sb="9" eb="10">
      <t>ハン</t>
    </rPh>
    <rPh sb="10" eb="11">
      <t>タ</t>
    </rPh>
    <rPh sb="12" eb="13">
      <t>ダ</t>
    </rPh>
    <rPh sb="16" eb="17">
      <t>ショク</t>
    </rPh>
    <phoneticPr fontId="3"/>
  </si>
  <si>
    <t>アルファ米ドライカレー炊き出し５０食</t>
    <rPh sb="4" eb="5">
      <t>マイ</t>
    </rPh>
    <rPh sb="11" eb="12">
      <t>タ</t>
    </rPh>
    <rPh sb="13" eb="14">
      <t>ダ</t>
    </rPh>
    <rPh sb="17" eb="18">
      <t>ショク</t>
    </rPh>
    <phoneticPr fontId="3"/>
  </si>
  <si>
    <t>アルファ米チキンライス炊き出し５０食</t>
    <rPh sb="11" eb="12">
      <t>タ</t>
    </rPh>
    <rPh sb="17" eb="18">
      <t>ショク</t>
    </rPh>
    <phoneticPr fontId="3"/>
  </si>
  <si>
    <t>アルファ米きのこご飯炊き出し５０食</t>
    <rPh sb="4" eb="5">
      <t>マイ</t>
    </rPh>
    <rPh sb="9" eb="10">
      <t>ハン</t>
    </rPh>
    <rPh sb="10" eb="11">
      <t>タ</t>
    </rPh>
    <rPh sb="12" eb="13">
      <t>ダ</t>
    </rPh>
    <rPh sb="16" eb="17">
      <t>ショク</t>
    </rPh>
    <phoneticPr fontId="3"/>
  </si>
  <si>
    <t>アルファ米アレルギー対応五目ご飯炊き出し５０食</t>
    <rPh sb="10" eb="12">
      <t>タイオウ</t>
    </rPh>
    <rPh sb="12" eb="14">
      <t>ゴモク</t>
    </rPh>
    <rPh sb="15" eb="16">
      <t>ハン</t>
    </rPh>
    <rPh sb="16" eb="17">
      <t>タ</t>
    </rPh>
    <rPh sb="18" eb="19">
      <t>ダ</t>
    </rPh>
    <rPh sb="22" eb="23">
      <t>ショク</t>
    </rPh>
    <phoneticPr fontId="3"/>
  </si>
  <si>
    <t>アルファ米おかゆ炊き出し５０食</t>
    <rPh sb="4" eb="5">
      <t>マイ</t>
    </rPh>
    <rPh sb="8" eb="9">
      <t>タ</t>
    </rPh>
    <rPh sb="10" eb="11">
      <t>ダ</t>
    </rPh>
    <rPh sb="14" eb="15">
      <t>ショク</t>
    </rPh>
    <phoneticPr fontId="3"/>
  </si>
  <si>
    <t>内容：五目ご飯、わかめご飯、山菜おこわ、赤飯　×各３袋</t>
  </si>
  <si>
    <t>アルファ米ごはん和洋１２袋セット</t>
    <rPh sb="4" eb="5">
      <t>マイ</t>
    </rPh>
    <rPh sb="8" eb="10">
      <t>ワヨウ</t>
    </rPh>
    <rPh sb="12" eb="13">
      <t>フクロ</t>
    </rPh>
    <phoneticPr fontId="3"/>
  </si>
  <si>
    <t>内容：五目ご飯、わかめご飯、ドライカレー、チキンライス　×各３袋</t>
  </si>
  <si>
    <t>アルファ米（赤飯）</t>
    <rPh sb="4" eb="5">
      <t>マイ</t>
    </rPh>
    <rPh sb="6" eb="8">
      <t>セキハン</t>
    </rPh>
    <phoneticPr fontId="3"/>
  </si>
  <si>
    <t>アルファ米（きのこごはん）</t>
    <rPh sb="4" eb="5">
      <t>マイ</t>
    </rPh>
    <phoneticPr fontId="3"/>
  </si>
  <si>
    <t>アルファ米（山菜おこわ）</t>
    <rPh sb="6" eb="8">
      <t>サンサイ</t>
    </rPh>
    <phoneticPr fontId="3"/>
  </si>
  <si>
    <t>アルファ米（たけのこごはん）</t>
    <rPh sb="4" eb="5">
      <t>マイ</t>
    </rPh>
    <phoneticPr fontId="3"/>
  </si>
  <si>
    <t>アルファ米（アレルギー対応五目ごはん）</t>
    <rPh sb="4" eb="5">
      <t>マイ</t>
    </rPh>
    <rPh sb="11" eb="13">
      <t>タイオウ</t>
    </rPh>
    <rPh sb="13" eb="15">
      <t>ゴモク</t>
    </rPh>
    <phoneticPr fontId="3"/>
  </si>
  <si>
    <t>アルファ米（ドライカレー）</t>
    <rPh sb="4" eb="5">
      <t>マイ</t>
    </rPh>
    <phoneticPr fontId="3"/>
  </si>
  <si>
    <t>アルファ米（梅がゆ）</t>
    <rPh sb="6" eb="7">
      <t>ウメ</t>
    </rPh>
    <phoneticPr fontId="3"/>
  </si>
  <si>
    <t>アルファ米（松茸ごはん）</t>
    <rPh sb="4" eb="5">
      <t>マイ</t>
    </rPh>
    <rPh sb="6" eb="8">
      <t>マツタケ</t>
    </rPh>
    <phoneticPr fontId="3"/>
  </si>
  <si>
    <t>アルファ米（えびピラフ）</t>
    <phoneticPr fontId="3"/>
  </si>
  <si>
    <t>アルファ米（塩こんぶがゆ）</t>
    <rPh sb="6" eb="7">
      <t>シオ</t>
    </rPh>
    <phoneticPr fontId="3"/>
  </si>
  <si>
    <t>内容：五目ごはん、わかめごはん、ドライカレー　×各1袋</t>
    <rPh sb="0" eb="2">
      <t>ナイヨウ</t>
    </rPh>
    <rPh sb="3" eb="5">
      <t>ゴモク</t>
    </rPh>
    <rPh sb="24" eb="25">
      <t>カク</t>
    </rPh>
    <rPh sb="26" eb="27">
      <t>フクロ</t>
    </rPh>
    <phoneticPr fontId="3"/>
  </si>
  <si>
    <t>　　　　　長期保存水500ml　×2本</t>
    <rPh sb="5" eb="9">
      <t>チョウキホゾン</t>
    </rPh>
    <rPh sb="9" eb="10">
      <t>スイ</t>
    </rPh>
    <rPh sb="18" eb="19">
      <t>ホン</t>
    </rPh>
    <phoneticPr fontId="3"/>
  </si>
  <si>
    <t>内容：赤飯、わかめごはん、きのこごはん　×各</t>
    <rPh sb="0" eb="2">
      <t>ナイヨウ</t>
    </rPh>
    <rPh sb="3" eb="5">
      <t>セキハン</t>
    </rPh>
    <rPh sb="21" eb="22">
      <t>カク</t>
    </rPh>
    <phoneticPr fontId="3"/>
  </si>
  <si>
    <t>A4版サイズ　オフィス用非常食セット　アレルギー対応</t>
    <rPh sb="2" eb="3">
      <t>ハン</t>
    </rPh>
    <rPh sb="11" eb="12">
      <t>ヨウ</t>
    </rPh>
    <rPh sb="12" eb="15">
      <t>ヒジョウショク</t>
    </rPh>
    <rPh sb="24" eb="26">
      <t>タイオウ</t>
    </rPh>
    <phoneticPr fontId="3"/>
  </si>
  <si>
    <t>A4版サイズ　オフィス用非常食セット</t>
    <rPh sb="2" eb="3">
      <t>ハン</t>
    </rPh>
    <rPh sb="11" eb="12">
      <t>ヨウ</t>
    </rPh>
    <rPh sb="12" eb="15">
      <t>ヒジョウショク</t>
    </rPh>
    <phoneticPr fontId="3"/>
  </si>
  <si>
    <t>長期保存ギフトボックス(１日２人分)</t>
    <rPh sb="0" eb="4">
      <t>チョウキホゾン</t>
    </rPh>
    <rPh sb="13" eb="14">
      <t>ニチ</t>
    </rPh>
    <rPh sb="15" eb="17">
      <t>ニンブン</t>
    </rPh>
    <phoneticPr fontId="3"/>
  </si>
  <si>
    <t>内容：カレーライスセット、アルファ米アレルギー対応五目ごはん、</t>
    <rPh sb="17" eb="18">
      <t>マイ</t>
    </rPh>
    <rPh sb="23" eb="25">
      <t>タイオウ</t>
    </rPh>
    <rPh sb="25" eb="27">
      <t>ゴモク</t>
    </rPh>
    <phoneticPr fontId="3"/>
  </si>
  <si>
    <t>　　　　　アルファ米塩こんぶがゆ、ライスクッキーいちご味、長期保存水500ml　×各２個</t>
    <rPh sb="9" eb="10">
      <t>マイ</t>
    </rPh>
    <rPh sb="27" eb="28">
      <t>アジ</t>
    </rPh>
    <rPh sb="29" eb="33">
      <t>チョウキホゾン</t>
    </rPh>
    <rPh sb="33" eb="34">
      <t>スイ</t>
    </rPh>
    <rPh sb="43" eb="44">
      <t>コ</t>
    </rPh>
    <phoneticPr fontId="3"/>
  </si>
  <si>
    <t>スプーン付きで食器いらず</t>
    <rPh sb="4" eb="5">
      <t>ツ</t>
    </rPh>
    <rPh sb="7" eb="9">
      <t>ショッキ</t>
    </rPh>
    <phoneticPr fontId="3"/>
  </si>
  <si>
    <t>アルファ米ごはん　和風１２袋セット</t>
    <rPh sb="4" eb="5">
      <t>マイ</t>
    </rPh>
    <rPh sb="9" eb="11">
      <t>ワフウ</t>
    </rPh>
    <rPh sb="13" eb="14">
      <t>フクロ</t>
    </rPh>
    <phoneticPr fontId="3"/>
  </si>
  <si>
    <t>アルファ米ごはん　和風１２袋セット＋長期保存水500ml×6本</t>
    <rPh sb="4" eb="5">
      <t>マイ</t>
    </rPh>
    <rPh sb="9" eb="11">
      <t>ワフウ</t>
    </rPh>
    <rPh sb="13" eb="14">
      <t>フクロ</t>
    </rPh>
    <rPh sb="18" eb="22">
      <t>チョウキホゾン</t>
    </rPh>
    <rPh sb="22" eb="23">
      <t>スイ</t>
    </rPh>
    <rPh sb="30" eb="31">
      <t>ホン</t>
    </rPh>
    <phoneticPr fontId="3"/>
  </si>
  <si>
    <t>アルファ米ごはん　和洋１２袋セット＋長期保存水500ml×6本</t>
    <rPh sb="4" eb="5">
      <t>マイ</t>
    </rPh>
    <rPh sb="9" eb="11">
      <t>ワヨウ</t>
    </rPh>
    <rPh sb="13" eb="14">
      <t>フクロ</t>
    </rPh>
    <rPh sb="18" eb="22">
      <t>チョウキホゾン</t>
    </rPh>
    <rPh sb="22" eb="23">
      <t>スイ</t>
    </rPh>
    <rPh sb="30" eb="31">
      <t>ホン</t>
    </rPh>
    <phoneticPr fontId="3"/>
  </si>
  <si>
    <t>　　</t>
    <phoneticPr fontId="3"/>
  </si>
  <si>
    <t>サンキュー　長期保存食品注文リスト</t>
    <rPh sb="6" eb="10">
      <t>チョウキホゾン</t>
    </rPh>
    <rPh sb="10" eb="12">
      <t>ショクヒン</t>
    </rPh>
    <rPh sb="12" eb="14">
      <t>チュウモン</t>
    </rPh>
    <phoneticPr fontId="3"/>
  </si>
  <si>
    <t>★水を入れるだけで食べられるおにぎり、ごはん各種。食器も必要なし！</t>
    <rPh sb="1" eb="2">
      <t>ミズ</t>
    </rPh>
    <rPh sb="3" eb="4">
      <t>イ</t>
    </rPh>
    <rPh sb="9" eb="10">
      <t>タ</t>
    </rPh>
    <rPh sb="22" eb="24">
      <t>カクシュ</t>
    </rPh>
    <rPh sb="25" eb="27">
      <t>ショッキ</t>
    </rPh>
    <rPh sb="28" eb="30">
      <t>ヒツヨウ</t>
    </rPh>
    <phoneticPr fontId="3"/>
  </si>
  <si>
    <t>賞味期限</t>
    <rPh sb="0" eb="4">
      <t>ショウミキゲン</t>
    </rPh>
    <phoneticPr fontId="3"/>
  </si>
  <si>
    <t>備考</t>
    <rPh sb="0" eb="2">
      <t>ビコウ</t>
    </rPh>
    <phoneticPr fontId="3"/>
  </si>
  <si>
    <t>在庫限り</t>
  </si>
  <si>
    <t>在庫限り</t>
    <rPh sb="0" eb="2">
      <t>ザイコ</t>
    </rPh>
    <rPh sb="2" eb="3">
      <t>カギ</t>
    </rPh>
    <phoneticPr fontId="3"/>
  </si>
  <si>
    <t>アルファ米（白がゆ）×３個入り</t>
  </si>
  <si>
    <t>品名</t>
  </si>
  <si>
    <t>携帯おにぎり（鮭）×３個</t>
    <phoneticPr fontId="3"/>
  </si>
  <si>
    <t>携帯おにぎり（わかめ）×３個</t>
    <phoneticPr fontId="3"/>
  </si>
  <si>
    <t>携帯おにぎり（五目おこわ）×３個</t>
    <phoneticPr fontId="3"/>
  </si>
  <si>
    <t>携帯おにぎり（昆布）×３個</t>
    <phoneticPr fontId="3"/>
  </si>
  <si>
    <t>アルファ米（白飯）×３個</t>
    <phoneticPr fontId="3"/>
  </si>
  <si>
    <t>アルファ米（わかめごはん）×３個</t>
    <phoneticPr fontId="3"/>
  </si>
  <si>
    <t>ひだまりパン（ミルク風味のプレーン）×３個</t>
    <phoneticPr fontId="3"/>
  </si>
  <si>
    <t>ひだまりパン（コクのあるメープル）×３個</t>
    <phoneticPr fontId="3"/>
  </si>
  <si>
    <t>ひだまりパン（定番のチョコ）×３個</t>
    <phoneticPr fontId="3"/>
  </si>
  <si>
    <t>CoCo壱番屋監修　カレーライスセット　×３個</t>
    <rPh sb="22" eb="23">
      <t>コ</t>
    </rPh>
    <phoneticPr fontId="3"/>
  </si>
  <si>
    <t>※在庫の関係でお届けにお時間を頂く場合がございます。</t>
    <rPh sb="1" eb="3">
      <t>ザイコ</t>
    </rPh>
    <rPh sb="4" eb="6">
      <t>カンケイ</t>
    </rPh>
    <rPh sb="8" eb="9">
      <t>トド</t>
    </rPh>
    <rPh sb="12" eb="14">
      <t>ジカン</t>
    </rPh>
    <rPh sb="15" eb="16">
      <t>イタダ</t>
    </rPh>
    <rPh sb="17" eb="19">
      <t>バアイ</t>
    </rPh>
    <phoneticPr fontId="3"/>
  </si>
  <si>
    <t>ブルボン　ミルクビスケット缶　75ｇ　×３個</t>
    <rPh sb="13" eb="14">
      <t>カン</t>
    </rPh>
    <rPh sb="21" eb="22">
      <t>コ</t>
    </rPh>
    <phoneticPr fontId="3"/>
  </si>
  <si>
    <t>アルファ米スプーン付き（五目ごはん）×３個</t>
    <rPh sb="9" eb="10">
      <t>ツ</t>
    </rPh>
    <phoneticPr fontId="3"/>
  </si>
  <si>
    <t>アルファ米スプーン付き（チキンライス）×３個</t>
    <rPh sb="4" eb="5">
      <t>マイ</t>
    </rPh>
    <phoneticPr fontId="3"/>
  </si>
  <si>
    <t>【COMOパン】12個詰め合わせ</t>
    <rPh sb="11" eb="12">
      <t>ツ</t>
    </rPh>
    <rPh sb="13" eb="14">
      <t>ア</t>
    </rPh>
    <phoneticPr fontId="3"/>
  </si>
  <si>
    <t>↓以下から詰め合わせてご用意します。</t>
    <rPh sb="1" eb="3">
      <t>イカ</t>
    </rPh>
    <rPh sb="5" eb="6">
      <t>ツ</t>
    </rPh>
    <rPh sb="7" eb="8">
      <t>ア</t>
    </rPh>
    <rPh sb="12" eb="14">
      <t>ヨウイ</t>
    </rPh>
    <phoneticPr fontId="3"/>
  </si>
  <si>
    <t>夏季限定デニッシュオレンジヨーグルト、夏季限定デニッシュレモンヨーグルト</t>
    <rPh sb="0" eb="4">
      <t>カキゲンテイ</t>
    </rPh>
    <rPh sb="19" eb="28">
      <t>カキゲンテイ</t>
    </rPh>
    <phoneticPr fontId="3"/>
  </si>
  <si>
    <t>出荷日より</t>
    <rPh sb="0" eb="3">
      <t>シュッカビ</t>
    </rPh>
    <phoneticPr fontId="3"/>
  </si>
  <si>
    <t>30日以上</t>
    <rPh sb="2" eb="3">
      <t>ニチ</t>
    </rPh>
    <rPh sb="3" eb="5">
      <t>イジョウ</t>
    </rPh>
    <phoneticPr fontId="3"/>
  </si>
  <si>
    <t>郵便番号</t>
    <rPh sb="0" eb="4">
      <t>ユウビンバンゴウ</t>
    </rPh>
    <phoneticPr fontId="3"/>
  </si>
  <si>
    <t>ご住所</t>
    <rPh sb="1" eb="3">
      <t>ジュウショ</t>
    </rPh>
    <phoneticPr fontId="3"/>
  </si>
  <si>
    <t>お電話番号</t>
    <rPh sb="1" eb="5">
      <t>デンワバンゴウ</t>
    </rPh>
    <phoneticPr fontId="3"/>
  </si>
  <si>
    <t>最新の注文リストデータは、食事処サンキューホームページから。</t>
    <rPh sb="13" eb="16">
      <t>ショクジド</t>
    </rPh>
    <phoneticPr fontId="3"/>
  </si>
  <si>
    <t>【お湯】を注いで１５分、水の場合は６０分。アレルギー物質２８品目不使用。</t>
    <rPh sb="12" eb="13">
      <t>ミズ</t>
    </rPh>
    <rPh sb="14" eb="16">
      <t>バアイ</t>
    </rPh>
    <rPh sb="19" eb="20">
      <t>フン</t>
    </rPh>
    <phoneticPr fontId="3"/>
  </si>
  <si>
    <t>列1</t>
  </si>
  <si>
    <t>列2</t>
  </si>
  <si>
    <t>番号</t>
  </si>
  <si>
    <t>税込価格</t>
  </si>
  <si>
    <t>数量</t>
  </si>
  <si>
    <t>賞味期限</t>
  </si>
  <si>
    <t>備考</t>
  </si>
  <si>
    <t>クリーム、いちごジャム、あんこ、チョコクリーム、バターデニッシュ、ミルクデニッシュ、いちごデニッシュ、</t>
    <phoneticPr fontId="3"/>
  </si>
  <si>
    <t>メロンパン、メープルワッフル、冬季限定メープルショコラータ、冬季限定チョコラータ</t>
    <phoneticPr fontId="3"/>
  </si>
  <si>
    <t>2028/1/31～</t>
    <phoneticPr fontId="3"/>
  </si>
  <si>
    <t>2027/12/31～</t>
    <phoneticPr fontId="3"/>
  </si>
  <si>
    <t>欠品中</t>
    <rPh sb="0" eb="2">
      <t>ケッピン</t>
    </rPh>
    <rPh sb="2" eb="3">
      <t>チュウ</t>
    </rPh>
    <phoneticPr fontId="3"/>
  </si>
  <si>
    <t>4月末入荷予定</t>
    <rPh sb="1" eb="2">
      <t>ゲツ</t>
    </rPh>
    <rPh sb="2" eb="3">
      <t>マツ</t>
    </rPh>
    <rPh sb="3" eb="7">
      <t>ニュウカヨテイ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</si>
</sst>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#,##0_ "/>
    <numFmt numFmtId="177" formatCode="@&quot; 様&quot;"/>
    <numFmt numFmtId="178" formatCode="yyyy&quot;年&quot;m&quot;月&quot;d&quot;日&quot;;@"/>
  </numFmts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4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2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u/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2"/>
      <color theme="0"/>
      <name val="Meiryo UI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2"/>
      <name val="Meiryo UI"/>
      <family val="3"/>
      <charset val="128"/>
    </font>
    <font>
      <b/>
      <sz val="12"/>
      <name val="Meiryo UI"/>
      <family val="3"/>
      <charset val="128"/>
    </font>
    <font>
      <sz val="12"/>
      <color rgb="FFFF0000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dotted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tted">
        <color indexed="64"/>
      </left>
      <right style="thick">
        <color indexed="64"/>
      </right>
      <top/>
      <bottom style="thin">
        <color indexed="64"/>
      </bottom>
      <diagonal/>
    </border>
    <border>
      <left style="dotted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ck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/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ck">
        <color indexed="64"/>
      </top>
      <bottom/>
      <diagonal/>
    </border>
    <border>
      <left/>
      <right style="double">
        <color auto="1"/>
      </right>
      <top/>
      <bottom/>
      <diagonal/>
    </border>
    <border>
      <left style="dotted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2" fillId="2" borderId="2" xfId="0" applyFont="1" applyFill="1" applyBorder="1">
      <alignment vertical="center"/>
    </xf>
    <xf numFmtId="0" fontId="5" fillId="2" borderId="2" xfId="0" applyFont="1" applyFill="1" applyBorder="1">
      <alignment vertical="center"/>
    </xf>
    <xf numFmtId="176" fontId="5" fillId="2" borderId="2" xfId="0" applyNumberFormat="1" applyFont="1" applyFill="1" applyBorder="1">
      <alignment vertical="center"/>
    </xf>
    <xf numFmtId="0" fontId="5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5" fillId="2" borderId="5" xfId="0" applyFont="1" applyFill="1" applyBorder="1">
      <alignment vertical="center"/>
    </xf>
    <xf numFmtId="176" fontId="5" fillId="2" borderId="5" xfId="0" applyNumberFormat="1" applyFont="1" applyFill="1" applyBorder="1">
      <alignment vertical="center"/>
    </xf>
    <xf numFmtId="0" fontId="5" fillId="2" borderId="8" xfId="0" applyFont="1" applyFill="1" applyBorder="1">
      <alignment vertical="center"/>
    </xf>
    <xf numFmtId="178" fontId="2" fillId="0" borderId="0" xfId="0" applyNumberFormat="1" applyFont="1" applyAlignment="1">
      <alignment shrinkToFit="1"/>
    </xf>
    <xf numFmtId="0" fontId="4" fillId="0" borderId="0" xfId="0" applyFont="1" applyAlignment="1">
      <alignment horizontal="center" vertical="center" shrinkToFit="1"/>
    </xf>
    <xf numFmtId="0" fontId="8" fillId="0" borderId="0" xfId="0" applyFont="1">
      <alignment vertical="center"/>
    </xf>
    <xf numFmtId="0" fontId="5" fillId="0" borderId="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 shrinkToFit="1"/>
    </xf>
    <xf numFmtId="0" fontId="5" fillId="0" borderId="0" xfId="0" applyFont="1">
      <alignment vertical="center"/>
    </xf>
    <xf numFmtId="0" fontId="5" fillId="0" borderId="17" xfId="0" applyFont="1" applyBorder="1" applyAlignment="1">
      <alignment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20" xfId="0" applyFont="1" applyBorder="1" applyAlignment="1">
      <alignment vertical="center" shrinkToFit="1"/>
    </xf>
    <xf numFmtId="0" fontId="8" fillId="0" borderId="46" xfId="0" applyFont="1" applyBorder="1" applyAlignment="1">
      <alignment vertical="center" shrinkToFit="1"/>
    </xf>
    <xf numFmtId="0" fontId="8" fillId="0" borderId="0" xfId="0" applyFont="1" applyAlignment="1">
      <alignment horizontal="center" vertical="center"/>
    </xf>
    <xf numFmtId="0" fontId="2" fillId="0" borderId="45" xfId="0" applyFont="1" applyBorder="1" applyAlignment="1">
      <alignment vertical="center" shrinkToFit="1"/>
    </xf>
    <xf numFmtId="0" fontId="8" fillId="0" borderId="18" xfId="0" applyFont="1" applyBorder="1" applyAlignment="1">
      <alignment vertical="center" shrinkToFit="1"/>
    </xf>
    <xf numFmtId="0" fontId="5" fillId="0" borderId="0" xfId="0" applyFont="1" applyAlignment="1"/>
    <xf numFmtId="0" fontId="5" fillId="0" borderId="47" xfId="0" applyFont="1" applyBorder="1" applyAlignment="1">
      <alignment horizontal="center" vertical="center"/>
    </xf>
    <xf numFmtId="0" fontId="5" fillId="0" borderId="44" xfId="0" applyFont="1" applyBorder="1">
      <alignment vertical="center"/>
    </xf>
    <xf numFmtId="0" fontId="2" fillId="0" borderId="18" xfId="0" applyFont="1" applyBorder="1" applyAlignment="1">
      <alignment vertical="center" shrinkToFit="1"/>
    </xf>
    <xf numFmtId="176" fontId="5" fillId="0" borderId="0" xfId="0" applyNumberFormat="1" applyFont="1" applyAlignment="1">
      <alignment horizontal="right" vertical="center"/>
    </xf>
    <xf numFmtId="0" fontId="5" fillId="0" borderId="43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3" xfId="0" applyFont="1" applyBorder="1">
      <alignment vertical="center"/>
    </xf>
    <xf numFmtId="0" fontId="2" fillId="0" borderId="0" xfId="0" applyFont="1" applyAlignment="1">
      <alignment vertical="center" shrinkToFit="1"/>
    </xf>
    <xf numFmtId="0" fontId="5" fillId="0" borderId="0" xfId="0" applyFont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 shrinkToFit="1"/>
    </xf>
    <xf numFmtId="0" fontId="5" fillId="0" borderId="0" xfId="0" applyFont="1" applyAlignment="1">
      <alignment horizontal="center" vertical="center"/>
    </xf>
    <xf numFmtId="0" fontId="10" fillId="0" borderId="0" xfId="2" applyFont="1" applyFill="1" applyBorder="1" applyAlignment="1">
      <alignment horizontal="right" vertical="top"/>
    </xf>
    <xf numFmtId="176" fontId="5" fillId="0" borderId="0" xfId="0" applyNumberFormat="1" applyFont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wrapText="1" shrinkToFit="1"/>
    </xf>
    <xf numFmtId="176" fontId="5" fillId="0" borderId="0" xfId="0" applyNumberFormat="1" applyFont="1">
      <alignment vertical="center"/>
    </xf>
    <xf numFmtId="0" fontId="10" fillId="0" borderId="0" xfId="2" applyFont="1" applyFill="1" applyAlignment="1">
      <alignment vertical="top"/>
    </xf>
    <xf numFmtId="0" fontId="2" fillId="0" borderId="0" xfId="0" applyFont="1" applyAlignment="1">
      <alignment horizontal="right"/>
    </xf>
    <xf numFmtId="0" fontId="5" fillId="0" borderId="2" xfId="0" applyFont="1" applyBorder="1">
      <alignment vertical="center"/>
    </xf>
    <xf numFmtId="176" fontId="5" fillId="0" borderId="2" xfId="0" applyNumberFormat="1" applyFont="1" applyBorder="1">
      <alignment vertical="center"/>
    </xf>
    <xf numFmtId="0" fontId="5" fillId="0" borderId="3" xfId="0" applyFont="1" applyBorder="1">
      <alignment vertical="center"/>
    </xf>
    <xf numFmtId="176" fontId="5" fillId="0" borderId="5" xfId="0" applyNumberFormat="1" applyFont="1" applyBorder="1">
      <alignment vertical="center"/>
    </xf>
    <xf numFmtId="0" fontId="5" fillId="0" borderId="8" xfId="0" applyFont="1" applyBorder="1">
      <alignment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76" fontId="5" fillId="0" borderId="12" xfId="0" applyNumberFormat="1" applyFont="1" applyBorder="1" applyAlignment="1">
      <alignment horizontal="center" vertical="center"/>
    </xf>
    <xf numFmtId="0" fontId="11" fillId="0" borderId="65" xfId="0" applyFont="1" applyBorder="1" applyAlignment="1">
      <alignment horizontal="center" vertical="center"/>
    </xf>
    <xf numFmtId="0" fontId="5" fillId="0" borderId="10" xfId="0" applyFont="1" applyBorder="1">
      <alignment vertical="center"/>
    </xf>
    <xf numFmtId="0" fontId="5" fillId="0" borderId="12" xfId="0" applyFont="1" applyBorder="1">
      <alignment vertical="center"/>
    </xf>
    <xf numFmtId="9" fontId="5" fillId="0" borderId="11" xfId="1" applyFont="1" applyFill="1" applyBorder="1">
      <alignment vertical="center"/>
    </xf>
    <xf numFmtId="176" fontId="5" fillId="0" borderId="12" xfId="0" applyNumberFormat="1" applyFont="1" applyBorder="1">
      <alignment vertical="center"/>
    </xf>
    <xf numFmtId="0" fontId="5" fillId="0" borderId="14" xfId="0" applyFont="1" applyBorder="1">
      <alignment vertical="center"/>
    </xf>
    <xf numFmtId="176" fontId="5" fillId="0" borderId="11" xfId="0" applyNumberFormat="1" applyFont="1" applyBorder="1">
      <alignment vertical="center"/>
    </xf>
    <xf numFmtId="0" fontId="5" fillId="0" borderId="9" xfId="0" applyFont="1" applyBorder="1">
      <alignment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>
      <alignment vertical="center"/>
    </xf>
    <xf numFmtId="0" fontId="5" fillId="0" borderId="28" xfId="0" applyFont="1" applyBorder="1" applyAlignment="1">
      <alignment vertical="center" wrapText="1"/>
    </xf>
    <xf numFmtId="9" fontId="5" fillId="0" borderId="27" xfId="1" applyFont="1" applyFill="1" applyBorder="1">
      <alignment vertical="center"/>
    </xf>
    <xf numFmtId="176" fontId="5" fillId="0" borderId="28" xfId="0" applyNumberFormat="1" applyFont="1" applyBorder="1">
      <alignment vertical="center"/>
    </xf>
    <xf numFmtId="0" fontId="5" fillId="0" borderId="63" xfId="0" applyFont="1" applyBorder="1">
      <alignment vertical="center"/>
    </xf>
    <xf numFmtId="176" fontId="5" fillId="0" borderId="30" xfId="0" applyNumberFormat="1" applyFont="1" applyBorder="1">
      <alignment vertical="center"/>
    </xf>
    <xf numFmtId="0" fontId="5" fillId="0" borderId="25" xfId="0" applyFont="1" applyBorder="1">
      <alignment vertical="center"/>
    </xf>
    <xf numFmtId="0" fontId="5" fillId="0" borderId="33" xfId="0" applyFont="1" applyBorder="1" applyAlignment="1">
      <alignment horizontal="center" vertical="center"/>
    </xf>
    <xf numFmtId="0" fontId="5" fillId="0" borderId="33" xfId="0" applyFont="1" applyBorder="1">
      <alignment vertical="center"/>
    </xf>
    <xf numFmtId="0" fontId="5" fillId="0" borderId="32" xfId="0" applyFont="1" applyBorder="1" applyAlignment="1">
      <alignment vertical="center" wrapText="1"/>
    </xf>
    <xf numFmtId="9" fontId="5" fillId="0" borderId="82" xfId="1" applyFont="1" applyFill="1" applyBorder="1">
      <alignment vertical="center"/>
    </xf>
    <xf numFmtId="176" fontId="5" fillId="0" borderId="81" xfId="0" applyNumberFormat="1" applyFont="1" applyBorder="1">
      <alignment vertical="center"/>
    </xf>
    <xf numFmtId="0" fontId="5" fillId="0" borderId="66" xfId="0" applyFont="1" applyBorder="1">
      <alignment vertical="center"/>
    </xf>
    <xf numFmtId="176" fontId="5" fillId="0" borderId="6" xfId="0" applyNumberFormat="1" applyFont="1" applyBorder="1">
      <alignment vertical="center"/>
    </xf>
    <xf numFmtId="0" fontId="5" fillId="0" borderId="70" xfId="0" applyFont="1" applyBorder="1" applyAlignment="1">
      <alignment horizontal="center" vertical="center"/>
    </xf>
    <xf numFmtId="0" fontId="5" fillId="0" borderId="7" xfId="0" applyFont="1" applyBorder="1">
      <alignment vertical="center"/>
    </xf>
    <xf numFmtId="0" fontId="5" fillId="0" borderId="0" xfId="0" applyFont="1" applyAlignment="1">
      <alignment vertical="center" wrapText="1"/>
    </xf>
    <xf numFmtId="9" fontId="5" fillId="0" borderId="8" xfId="1" applyFont="1" applyFill="1" applyBorder="1">
      <alignment vertical="center"/>
    </xf>
    <xf numFmtId="0" fontId="5" fillId="0" borderId="31" xfId="0" applyFont="1" applyBorder="1">
      <alignment vertical="center"/>
    </xf>
    <xf numFmtId="0" fontId="5" fillId="0" borderId="70" xfId="0" applyFont="1" applyBorder="1">
      <alignment vertical="center"/>
    </xf>
    <xf numFmtId="0" fontId="5" fillId="0" borderId="30" xfId="0" applyFont="1" applyBorder="1" applyAlignment="1">
      <alignment horizontal="right" vertical="center"/>
    </xf>
    <xf numFmtId="14" fontId="5" fillId="0" borderId="25" xfId="0" applyNumberFormat="1" applyFont="1" applyBorder="1">
      <alignment vertical="center"/>
    </xf>
    <xf numFmtId="0" fontId="5" fillId="0" borderId="76" xfId="0" applyFont="1" applyBorder="1">
      <alignment vertical="center"/>
    </xf>
    <xf numFmtId="0" fontId="5" fillId="0" borderId="34" xfId="0" applyFont="1" applyBorder="1" applyAlignment="1">
      <alignment horizontal="center" vertical="center"/>
    </xf>
    <xf numFmtId="0" fontId="5" fillId="0" borderId="34" xfId="0" applyFont="1" applyBorder="1">
      <alignment vertical="center"/>
    </xf>
    <xf numFmtId="0" fontId="5" fillId="0" borderId="34" xfId="0" applyFont="1" applyBorder="1" applyAlignment="1">
      <alignment vertical="center" wrapText="1"/>
    </xf>
    <xf numFmtId="9" fontId="5" fillId="0" borderId="35" xfId="1" applyFont="1" applyFill="1" applyBorder="1">
      <alignment vertical="center"/>
    </xf>
    <xf numFmtId="176" fontId="5" fillId="0" borderId="69" xfId="0" applyNumberFormat="1" applyFont="1" applyBorder="1">
      <alignment vertical="center"/>
    </xf>
    <xf numFmtId="0" fontId="5" fillId="0" borderId="67" xfId="0" applyFont="1" applyBorder="1">
      <alignment vertical="center"/>
    </xf>
    <xf numFmtId="0" fontId="5" fillId="0" borderId="36" xfId="0" applyFont="1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4" xfId="0" applyFont="1" applyBorder="1">
      <alignment vertical="center"/>
    </xf>
    <xf numFmtId="0" fontId="5" fillId="0" borderId="6" xfId="0" applyFont="1" applyBorder="1" applyAlignment="1">
      <alignment vertical="center" wrapText="1"/>
    </xf>
    <xf numFmtId="9" fontId="5" fillId="0" borderId="4" xfId="1" applyFont="1" applyFill="1" applyBorder="1">
      <alignment vertical="center"/>
    </xf>
    <xf numFmtId="0" fontId="5" fillId="0" borderId="13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29" xfId="0" applyFont="1" applyBorder="1">
      <alignment vertical="center"/>
    </xf>
    <xf numFmtId="0" fontId="5" fillId="0" borderId="27" xfId="0" applyFont="1" applyBorder="1" applyAlignment="1">
      <alignment vertical="center" wrapText="1"/>
    </xf>
    <xf numFmtId="9" fontId="5" fillId="0" borderId="26" xfId="1" applyFont="1" applyFill="1" applyBorder="1">
      <alignment vertical="center"/>
    </xf>
    <xf numFmtId="0" fontId="5" fillId="0" borderId="30" xfId="0" applyFont="1" applyBorder="1">
      <alignment vertical="center"/>
    </xf>
    <xf numFmtId="0" fontId="5" fillId="0" borderId="8" xfId="0" applyFont="1" applyBorder="1" applyAlignment="1">
      <alignment vertical="center" wrapText="1"/>
    </xf>
    <xf numFmtId="9" fontId="5" fillId="0" borderId="7" xfId="1" applyFont="1" applyFill="1" applyBorder="1">
      <alignment vertical="center"/>
    </xf>
    <xf numFmtId="0" fontId="5" fillId="0" borderId="35" xfId="0" applyFont="1" applyBorder="1">
      <alignment vertical="center"/>
    </xf>
    <xf numFmtId="0" fontId="5" fillId="0" borderId="68" xfId="0" applyFont="1" applyBorder="1" applyAlignment="1">
      <alignment vertical="center" wrapText="1"/>
    </xf>
    <xf numFmtId="0" fontId="5" fillId="0" borderId="71" xfId="0" applyFont="1" applyBorder="1" applyAlignment="1">
      <alignment horizontal="center" vertical="center"/>
    </xf>
    <xf numFmtId="0" fontId="5" fillId="0" borderId="72" xfId="0" applyFont="1" applyBorder="1">
      <alignment vertical="center"/>
    </xf>
    <xf numFmtId="0" fontId="5" fillId="0" borderId="73" xfId="0" applyFont="1" applyBorder="1" applyAlignment="1">
      <alignment vertical="center" wrapText="1"/>
    </xf>
    <xf numFmtId="9" fontId="5" fillId="0" borderId="72" xfId="1" applyFont="1" applyFill="1" applyBorder="1">
      <alignment vertical="center"/>
    </xf>
    <xf numFmtId="176" fontId="5" fillId="0" borderId="74" xfId="0" applyNumberFormat="1" applyFont="1" applyBorder="1">
      <alignment vertical="center"/>
    </xf>
    <xf numFmtId="0" fontId="5" fillId="0" borderId="75" xfId="0" applyFont="1" applyBorder="1">
      <alignment vertical="center"/>
    </xf>
    <xf numFmtId="0" fontId="5" fillId="0" borderId="71" xfId="0" applyFont="1" applyBorder="1">
      <alignment vertical="center"/>
    </xf>
    <xf numFmtId="0" fontId="5" fillId="0" borderId="77" xfId="0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9" fontId="5" fillId="0" borderId="0" xfId="1" applyFont="1" applyFill="1" applyBorder="1">
      <alignment vertical="center"/>
    </xf>
    <xf numFmtId="0" fontId="5" fillId="0" borderId="79" xfId="0" applyFont="1" applyBorder="1">
      <alignment vertical="center"/>
    </xf>
    <xf numFmtId="176" fontId="5" fillId="0" borderId="2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14" fontId="5" fillId="0" borderId="9" xfId="0" applyNumberFormat="1" applyFont="1" applyBorder="1" applyAlignment="1">
      <alignment vertical="center" wrapText="1"/>
    </xf>
    <xf numFmtId="0" fontId="2" fillId="0" borderId="9" xfId="0" applyFont="1" applyBorder="1">
      <alignment vertical="center"/>
    </xf>
    <xf numFmtId="0" fontId="5" fillId="0" borderId="80" xfId="0" applyFont="1" applyBorder="1">
      <alignment vertical="center"/>
    </xf>
    <xf numFmtId="9" fontId="5" fillId="0" borderId="2" xfId="1" applyFont="1" applyFill="1" applyBorder="1">
      <alignment vertical="center"/>
    </xf>
    <xf numFmtId="0" fontId="13" fillId="0" borderId="2" xfId="0" applyFont="1" applyBorder="1">
      <alignment vertical="center"/>
    </xf>
    <xf numFmtId="14" fontId="5" fillId="0" borderId="9" xfId="0" applyNumberFormat="1" applyFont="1" applyBorder="1">
      <alignment vertical="center"/>
    </xf>
    <xf numFmtId="0" fontId="13" fillId="0" borderId="70" xfId="0" applyFont="1" applyBorder="1">
      <alignment vertical="center"/>
    </xf>
    <xf numFmtId="0" fontId="5" fillId="0" borderId="11" xfId="0" applyFont="1" applyBorder="1">
      <alignment vertical="center"/>
    </xf>
    <xf numFmtId="9" fontId="5" fillId="0" borderId="10" xfId="1" applyFont="1" applyFill="1" applyBorder="1">
      <alignment vertical="center"/>
    </xf>
    <xf numFmtId="0" fontId="5" fillId="0" borderId="76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9" fontId="5" fillId="0" borderId="1" xfId="1" applyFont="1" applyFill="1" applyBorder="1">
      <alignment vertical="center"/>
    </xf>
    <xf numFmtId="0" fontId="5" fillId="0" borderId="78" xfId="0" applyFont="1" applyBorder="1">
      <alignment vertical="center"/>
    </xf>
    <xf numFmtId="14" fontId="2" fillId="0" borderId="0" xfId="0" applyNumberFormat="1" applyFont="1">
      <alignment vertical="center"/>
    </xf>
    <xf numFmtId="0" fontId="13" fillId="0" borderId="0" xfId="0" applyFont="1">
      <alignment vertical="center"/>
    </xf>
    <xf numFmtId="0" fontId="5" fillId="0" borderId="83" xfId="0" applyFont="1" applyBorder="1" applyAlignment="1">
      <alignment vertical="center" shrinkToFit="1"/>
    </xf>
    <xf numFmtId="0" fontId="5" fillId="0" borderId="84" xfId="0" applyFont="1" applyBorder="1" applyAlignment="1">
      <alignment vertical="center" shrinkToFit="1"/>
    </xf>
    <xf numFmtId="0" fontId="13" fillId="0" borderId="70" xfId="0" applyFont="1" applyBorder="1" applyAlignment="1">
      <alignment vertical="center" wrapText="1"/>
    </xf>
    <xf numFmtId="0" fontId="2" fillId="0" borderId="34" xfId="0" applyFont="1" applyBorder="1">
      <alignment vertical="center"/>
    </xf>
    <xf numFmtId="0" fontId="5" fillId="0" borderId="64" xfId="0" applyFont="1" applyBorder="1">
      <alignment vertical="center"/>
    </xf>
    <xf numFmtId="0" fontId="13" fillId="0" borderId="29" xfId="0" applyFont="1" applyBorder="1" applyAlignment="1">
      <alignment vertical="center" wrapText="1"/>
    </xf>
    <xf numFmtId="0" fontId="2" fillId="0" borderId="29" xfId="0" applyFont="1" applyBorder="1">
      <alignment vertical="center"/>
    </xf>
    <xf numFmtId="0" fontId="5" fillId="0" borderId="2" xfId="0" applyFont="1" applyBorder="1" applyAlignment="1">
      <alignment vertical="center" wrapText="1"/>
    </xf>
    <xf numFmtId="14" fontId="5" fillId="0" borderId="10" xfId="0" applyNumberFormat="1" applyFont="1" applyBorder="1">
      <alignment vertical="center"/>
    </xf>
    <xf numFmtId="0" fontId="2" fillId="0" borderId="7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8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9" fontId="5" fillId="0" borderId="3" xfId="1" applyFont="1" applyFill="1" applyBorder="1">
      <alignment vertical="center"/>
    </xf>
    <xf numFmtId="176" fontId="5" fillId="0" borderId="86" xfId="0" applyNumberFormat="1" applyFont="1" applyBorder="1">
      <alignment vertical="center"/>
    </xf>
    <xf numFmtId="14" fontId="5" fillId="0" borderId="1" xfId="0" applyNumberFormat="1" applyFont="1" applyBorder="1" applyAlignment="1">
      <alignment vertical="center" shrinkToFit="1"/>
    </xf>
    <xf numFmtId="0" fontId="2" fillId="0" borderId="76" xfId="0" applyFont="1" applyBorder="1">
      <alignment vertical="center"/>
    </xf>
    <xf numFmtId="0" fontId="2" fillId="0" borderId="68" xfId="0" applyFont="1" applyBorder="1" applyAlignment="1">
      <alignment horizontal="center" vertical="center"/>
    </xf>
    <xf numFmtId="0" fontId="5" fillId="0" borderId="69" xfId="0" applyFont="1" applyBorder="1">
      <alignment vertical="center"/>
    </xf>
    <xf numFmtId="0" fontId="2" fillId="0" borderId="68" xfId="0" applyFont="1" applyBorder="1">
      <alignment vertical="center"/>
    </xf>
    <xf numFmtId="0" fontId="2" fillId="0" borderId="67" xfId="0" applyFont="1" applyBorder="1">
      <alignment vertical="center"/>
    </xf>
    <xf numFmtId="176" fontId="2" fillId="0" borderId="68" xfId="0" applyNumberFormat="1" applyFont="1" applyBorder="1">
      <alignment vertical="center"/>
    </xf>
    <xf numFmtId="0" fontId="5" fillId="0" borderId="68" xfId="0" applyFont="1" applyBorder="1">
      <alignment vertical="center"/>
    </xf>
    <xf numFmtId="0" fontId="2" fillId="0" borderId="87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176" fontId="2" fillId="0" borderId="83" xfId="0" applyNumberFormat="1" applyFont="1" applyBorder="1">
      <alignment vertical="center"/>
    </xf>
    <xf numFmtId="0" fontId="2" fillId="0" borderId="85" xfId="0" applyFont="1" applyBorder="1">
      <alignment vertical="center"/>
    </xf>
    <xf numFmtId="176" fontId="2" fillId="0" borderId="84" xfId="0" applyNumberFormat="1" applyFont="1" applyBorder="1">
      <alignment vertical="center"/>
    </xf>
    <xf numFmtId="0" fontId="2" fillId="0" borderId="84" xfId="0" applyFont="1" applyBorder="1">
      <alignment vertical="center"/>
    </xf>
    <xf numFmtId="0" fontId="2" fillId="0" borderId="87" xfId="0" applyFont="1" applyBorder="1">
      <alignment vertical="center"/>
    </xf>
    <xf numFmtId="0" fontId="2" fillId="0" borderId="31" xfId="0" applyFont="1" applyBorder="1">
      <alignment vertical="center"/>
    </xf>
    <xf numFmtId="176" fontId="2" fillId="0" borderId="8" xfId="0" applyNumberFormat="1" applyFont="1" applyBorder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176" fontId="2" fillId="0" borderId="32" xfId="0" applyNumberFormat="1" applyFont="1" applyBorder="1">
      <alignment vertical="center"/>
    </xf>
    <xf numFmtId="0" fontId="2" fillId="0" borderId="64" xfId="0" applyFont="1" applyBorder="1">
      <alignment vertical="center"/>
    </xf>
    <xf numFmtId="176" fontId="2" fillId="0" borderId="82" xfId="0" applyNumberFormat="1" applyFont="1" applyBorder="1">
      <alignment vertical="center"/>
    </xf>
    <xf numFmtId="0" fontId="2" fillId="0" borderId="33" xfId="0" applyFont="1" applyBorder="1">
      <alignment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176" fontId="14" fillId="3" borderId="12" xfId="0" applyNumberFormat="1" applyFont="1" applyFill="1" applyBorder="1" applyAlignment="1">
      <alignment horizontal="center" vertical="center"/>
    </xf>
    <xf numFmtId="0" fontId="15" fillId="3" borderId="65" xfId="0" applyFont="1" applyFill="1" applyBorder="1" applyAlignment="1">
      <alignment horizontal="center" vertical="center"/>
    </xf>
    <xf numFmtId="176" fontId="14" fillId="3" borderId="11" xfId="0" applyNumberFormat="1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2" borderId="7" xfId="0" applyFont="1" applyFill="1" applyBorder="1">
      <alignment vertical="center"/>
    </xf>
    <xf numFmtId="0" fontId="12" fillId="2" borderId="0" xfId="0" applyFont="1" applyFill="1">
      <alignment vertical="center"/>
    </xf>
    <xf numFmtId="0" fontId="5" fillId="2" borderId="0" xfId="0" applyFont="1" applyFill="1">
      <alignment vertical="center"/>
    </xf>
    <xf numFmtId="176" fontId="5" fillId="2" borderId="0" xfId="0" applyNumberFormat="1" applyFont="1" applyFill="1">
      <alignment vertical="center"/>
    </xf>
    <xf numFmtId="176" fontId="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right" shrinkToFit="1"/>
    </xf>
    <xf numFmtId="176" fontId="5" fillId="0" borderId="54" xfId="0" applyNumberFormat="1" applyFont="1" applyBorder="1" applyAlignment="1">
      <alignment horizontal="center" vertical="center"/>
    </xf>
    <xf numFmtId="176" fontId="5" fillId="0" borderId="55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17" xfId="0" applyFont="1" applyBorder="1" applyAlignment="1">
      <alignment vertical="center" shrinkToFit="1"/>
    </xf>
    <xf numFmtId="176" fontId="2" fillId="0" borderId="12" xfId="0" applyNumberFormat="1" applyFont="1" applyBorder="1" applyAlignment="1">
      <alignment vertical="center" shrinkToFit="1"/>
    </xf>
    <xf numFmtId="176" fontId="2" fillId="0" borderId="50" xfId="0" applyNumberFormat="1" applyFont="1" applyBorder="1" applyAlignment="1">
      <alignment vertical="center" shrinkToFit="1"/>
    </xf>
    <xf numFmtId="0" fontId="2" fillId="0" borderId="52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0" fontId="2" fillId="0" borderId="53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5" fontId="9" fillId="0" borderId="56" xfId="0" applyNumberFormat="1" applyFont="1" applyBorder="1" applyAlignment="1">
      <alignment horizontal="center" vertical="center"/>
    </xf>
    <xf numFmtId="5" fontId="9" fillId="0" borderId="57" xfId="0" applyNumberFormat="1" applyFont="1" applyBorder="1" applyAlignment="1">
      <alignment horizontal="center" vertical="center"/>
    </xf>
    <xf numFmtId="5" fontId="9" fillId="0" borderId="58" xfId="0" applyNumberFormat="1" applyFont="1" applyBorder="1" applyAlignment="1">
      <alignment horizontal="center" vertical="center"/>
    </xf>
    <xf numFmtId="5" fontId="9" fillId="0" borderId="59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right" vertical="center"/>
    </xf>
    <xf numFmtId="0" fontId="5" fillId="0" borderId="60" xfId="0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61" xfId="0" applyFont="1" applyBorder="1" applyAlignment="1">
      <alignment horizontal="right" vertical="center"/>
    </xf>
    <xf numFmtId="0" fontId="5" fillId="0" borderId="0" xfId="0" applyFont="1" applyAlignment="1">
      <alignment horizontal="right" vertical="center" shrinkToFit="1"/>
    </xf>
    <xf numFmtId="0" fontId="5" fillId="0" borderId="15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8" fillId="0" borderId="52" xfId="0" applyFont="1" applyBorder="1">
      <alignment vertical="center"/>
    </xf>
    <xf numFmtId="0" fontId="8" fillId="0" borderId="2" xfId="0" applyFont="1" applyBorder="1">
      <alignment vertical="center"/>
    </xf>
    <xf numFmtId="0" fontId="8" fillId="0" borderId="3" xfId="0" applyFont="1" applyBorder="1">
      <alignment vertical="center"/>
    </xf>
    <xf numFmtId="0" fontId="8" fillId="0" borderId="53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6" xfId="0" applyFont="1" applyBorder="1">
      <alignment vertical="center"/>
    </xf>
    <xf numFmtId="0" fontId="8" fillId="0" borderId="5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53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8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176" fontId="2" fillId="0" borderId="48" xfId="0" applyNumberFormat="1" applyFont="1" applyBorder="1" applyAlignment="1">
      <alignment vertical="center" shrinkToFit="1"/>
    </xf>
    <xf numFmtId="176" fontId="2" fillId="0" borderId="49" xfId="0" applyNumberFormat="1" applyFont="1" applyBorder="1" applyAlignment="1">
      <alignment vertical="center" shrinkToFit="1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9" fillId="0" borderId="39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77" fontId="5" fillId="0" borderId="62" xfId="0" applyNumberFormat="1" applyFont="1" applyBorder="1" applyAlignment="1">
      <alignment horizontal="center" vertical="center" shrinkToFit="1"/>
    </xf>
    <xf numFmtId="177" fontId="5" fillId="0" borderId="38" xfId="0" applyNumberFormat="1" applyFont="1" applyBorder="1" applyAlignment="1">
      <alignment horizontal="center" vertical="center" shrinkToFit="1"/>
    </xf>
    <xf numFmtId="0" fontId="5" fillId="0" borderId="88" xfId="0" applyFont="1" applyBorder="1" applyAlignment="1">
      <alignment vertical="center"/>
    </xf>
    <xf numFmtId="0" fontId="16" fillId="0" borderId="76" xfId="0" applyFont="1" applyBorder="1">
      <alignment vertical="center"/>
    </xf>
  </cellXfs>
  <cellStyles count="4">
    <cellStyle name="パーセント" xfId="1" builtinId="5"/>
    <cellStyle name="パーセント 2" xfId="3" xr:uid="{00000000-0005-0000-0000-000001000000}"/>
    <cellStyle name="ハイパーリンク" xfId="2" builtinId="8"/>
    <cellStyle name="標準" xfId="0" builtinId="0"/>
  </cellStyles>
  <dxfs count="13"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eiryo UI"/>
        <family val="3"/>
        <charset val="128"/>
        <scheme val="none"/>
      </font>
      <numFmt numFmtId="176" formatCode="#,##0_ 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eiryo UI"/>
        <family val="3"/>
        <charset val="128"/>
        <scheme val="none"/>
      </font>
      <border diagonalUp="0" diagonalDown="0">
        <left style="medium">
          <color indexed="64"/>
        </left>
        <right style="medium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eiryo UI"/>
        <family val="3"/>
        <charset val="128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Meiryo UI"/>
        <family val="3"/>
        <charset val="128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colors>
    <mruColors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462643</xdr:colOff>
      <xdr:row>22</xdr:row>
      <xdr:rowOff>184898</xdr:rowOff>
    </xdr:from>
    <xdr:to>
      <xdr:col>4</xdr:col>
      <xdr:colOff>3497036</xdr:colOff>
      <xdr:row>27</xdr:row>
      <xdr:rowOff>48826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918607" y="5899898"/>
          <a:ext cx="3034393" cy="1156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200" b="0" i="0" u="sng" strike="no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  <a:hlinkClick xmlns:r="http://schemas.openxmlformats.org/officeDocument/2006/relationships" r:id=""/>
            </a:rPr>
            <a:t>order@welcome-brand.co.jp</a:t>
          </a:r>
          <a:r>
            <a:rPr lang="en-US" altLang="ja-JP" sz="12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2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0</xdr:colOff>
      <xdr:row>30</xdr:row>
      <xdr:rowOff>0</xdr:rowOff>
    </xdr:from>
    <xdr:to>
      <xdr:col>5</xdr:col>
      <xdr:colOff>0</xdr:colOff>
      <xdr:row>31</xdr:row>
      <xdr:rowOff>201705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0648950" y="6172200"/>
          <a:ext cx="6391275" cy="458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6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セット商品</a:t>
          </a:r>
          <a:endParaRPr kumimoji="1" lang="en-US" altLang="ja-JP" sz="16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2122715</xdr:colOff>
      <xdr:row>82</xdr:row>
      <xdr:rowOff>231323</xdr:rowOff>
    </xdr:from>
    <xdr:to>
      <xdr:col>5</xdr:col>
      <xdr:colOff>108858</xdr:colOff>
      <xdr:row>86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578679" y="14151430"/>
          <a:ext cx="2000250" cy="802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取扱いはケース単位</a:t>
          </a:r>
          <a:endParaRPr kumimoji="1" lang="en-US" altLang="ja-JP" sz="12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【50</a:t>
          </a: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個ずつ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のみ</a:t>
          </a:r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5</xdr:col>
      <xdr:colOff>0</xdr:colOff>
      <xdr:row>64</xdr:row>
      <xdr:rowOff>201705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58536" y="7783286"/>
          <a:ext cx="5211535" cy="460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6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単品タイプ</a:t>
          </a:r>
          <a:endParaRPr kumimoji="1" lang="en-US" altLang="ja-JP" sz="16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3</xdr:col>
      <xdr:colOff>330574</xdr:colOff>
      <xdr:row>61</xdr:row>
      <xdr:rowOff>84215</xdr:rowOff>
    </xdr:from>
    <xdr:to>
      <xdr:col>4</xdr:col>
      <xdr:colOff>2449047</xdr:colOff>
      <xdr:row>62</xdr:row>
      <xdr:rowOff>1652785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EBC1A2C-46BE-A036-E59F-BC24EECED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280" y="9676450"/>
          <a:ext cx="2600326" cy="1971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1351816</xdr:colOff>
      <xdr:row>70</xdr:row>
      <xdr:rowOff>627530</xdr:rowOff>
    </xdr:from>
    <xdr:to>
      <xdr:col>6</xdr:col>
      <xdr:colOff>324970</xdr:colOff>
      <xdr:row>70</xdr:row>
      <xdr:rowOff>2770146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693D4AA-37CF-6D58-ABCD-4BD9B8E22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33" r="29183"/>
        <a:stretch/>
      </xdr:blipFill>
      <xdr:spPr bwMode="auto">
        <a:xfrm>
          <a:off x="3458522" y="13727206"/>
          <a:ext cx="3601183" cy="2142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671705</xdr:colOff>
      <xdr:row>70</xdr:row>
      <xdr:rowOff>378759</xdr:rowOff>
    </xdr:from>
    <xdr:to>
      <xdr:col>4</xdr:col>
      <xdr:colOff>930086</xdr:colOff>
      <xdr:row>70</xdr:row>
      <xdr:rowOff>2209980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770FBFF-72F7-E0C3-F5E0-B1B22B742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306" b="50947"/>
        <a:stretch/>
      </xdr:blipFill>
      <xdr:spPr bwMode="auto">
        <a:xfrm>
          <a:off x="1601793" y="13478435"/>
          <a:ext cx="1434999" cy="1831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137611</xdr:colOff>
      <xdr:row>89</xdr:row>
      <xdr:rowOff>121700</xdr:rowOff>
    </xdr:from>
    <xdr:to>
      <xdr:col>4</xdr:col>
      <xdr:colOff>1479176</xdr:colOff>
      <xdr:row>94</xdr:row>
      <xdr:rowOff>71164</xdr:rowOff>
    </xdr:to>
    <xdr:pic>
      <xdr:nvPicPr>
        <xdr:cNvPr id="16" name="図 15" descr="【非常食】 尾西食品 アルファ米 アルファ米五目ごはん1食入り 501SE 5年保存 1セット（3食：1食×3）">
          <a:extLst>
            <a:ext uri="{FF2B5EF4-FFF2-40B4-BE49-F238E27FC236}">
              <a16:creationId xmlns:a16="http://schemas.microsoft.com/office/drawing/2014/main" id="{10B49CF8-B9DF-88FC-F475-083DA4ACE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64" y="17703729"/>
          <a:ext cx="1823418" cy="1820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1812769</xdr:colOff>
      <xdr:row>89</xdr:row>
      <xdr:rowOff>110420</xdr:rowOff>
    </xdr:from>
    <xdr:to>
      <xdr:col>4</xdr:col>
      <xdr:colOff>3616480</xdr:colOff>
      <xdr:row>94</xdr:row>
      <xdr:rowOff>44823</xdr:rowOff>
    </xdr:to>
    <xdr:pic>
      <xdr:nvPicPr>
        <xdr:cNvPr id="22" name="図 21" descr="【非常食】 尾西食品 アルファ米 アルファ米チキンライス 1101SE 5年保存 1セット（3食：1食×3）">
          <a:extLst>
            <a:ext uri="{FF2B5EF4-FFF2-40B4-BE49-F238E27FC236}">
              <a16:creationId xmlns:a16="http://schemas.microsoft.com/office/drawing/2014/main" id="{4AB66168-1080-A0D0-B402-C005ACCB9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475" y="17692449"/>
          <a:ext cx="1803711" cy="1805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3687</xdr:colOff>
      <xdr:row>99</xdr:row>
      <xdr:rowOff>74560</xdr:rowOff>
    </xdr:from>
    <xdr:to>
      <xdr:col>4</xdr:col>
      <xdr:colOff>1860176</xdr:colOff>
      <xdr:row>100</xdr:row>
      <xdr:rowOff>380944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ED6F2A8-BEF6-BBA2-76E1-EEC910261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8540" y="20872678"/>
          <a:ext cx="2338342" cy="2267414"/>
        </a:xfrm>
        <a:prstGeom prst="rect">
          <a:avLst/>
        </a:prstGeom>
      </xdr:spPr>
    </xdr:pic>
    <xdr:clientData/>
  </xdr:twoCellAnchor>
  <xdr:twoCellAnchor editAs="oneCell">
    <xdr:from>
      <xdr:col>4</xdr:col>
      <xdr:colOff>2161874</xdr:colOff>
      <xdr:row>99</xdr:row>
      <xdr:rowOff>347382</xdr:rowOff>
    </xdr:from>
    <xdr:to>
      <xdr:col>5</xdr:col>
      <xdr:colOff>510834</xdr:colOff>
      <xdr:row>100</xdr:row>
      <xdr:rowOff>109226</xdr:rowOff>
    </xdr:to>
    <xdr:pic>
      <xdr:nvPicPr>
        <xdr:cNvPr id="27" name="図 26" descr="水で調理しても、米のパサパサ感は気にならない">
          <a:extLst>
            <a:ext uri="{FF2B5EF4-FFF2-40B4-BE49-F238E27FC236}">
              <a16:creationId xmlns:a16="http://schemas.microsoft.com/office/drawing/2014/main" id="{B66B418D-AD44-44D2-003D-48FEFA4FF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0" b="12876"/>
        <a:stretch/>
      </xdr:blipFill>
      <xdr:spPr bwMode="auto">
        <a:xfrm>
          <a:off x="4268580" y="21145500"/>
          <a:ext cx="2360666" cy="1722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103623</xdr:colOff>
      <xdr:row>103</xdr:row>
      <xdr:rowOff>94203</xdr:rowOff>
    </xdr:from>
    <xdr:to>
      <xdr:col>4</xdr:col>
      <xdr:colOff>2442881</xdr:colOff>
      <xdr:row>113</xdr:row>
      <xdr:rowOff>74785</xdr:rowOff>
    </xdr:to>
    <xdr:pic>
      <xdr:nvPicPr>
        <xdr:cNvPr id="28" name="図 27" descr="ブルボンミルクビスケット">
          <a:extLst>
            <a:ext uri="{FF2B5EF4-FFF2-40B4-BE49-F238E27FC236}">
              <a16:creationId xmlns:a16="http://schemas.microsoft.com/office/drawing/2014/main" id="{2C967373-DF0F-98CD-F7ED-4997B32CE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476" y="23817056"/>
          <a:ext cx="2821111" cy="2143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1028138</xdr:colOff>
      <xdr:row>70</xdr:row>
      <xdr:rowOff>381000</xdr:rowOff>
    </xdr:from>
    <xdr:to>
      <xdr:col>4</xdr:col>
      <xdr:colOff>2480407</xdr:colOff>
      <xdr:row>70</xdr:row>
      <xdr:rowOff>2229970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14A0993-391E-4758-8F6D-6ABB4DF90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45" r="49599"/>
        <a:stretch/>
      </xdr:blipFill>
      <xdr:spPr bwMode="auto">
        <a:xfrm>
          <a:off x="3134844" y="13480676"/>
          <a:ext cx="1452269" cy="1848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147869</xdr:colOff>
      <xdr:row>121</xdr:row>
      <xdr:rowOff>35443</xdr:rowOff>
    </xdr:from>
    <xdr:to>
      <xdr:col>4</xdr:col>
      <xdr:colOff>3718298</xdr:colOff>
      <xdr:row>134</xdr:row>
      <xdr:rowOff>112058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66AEE2F-56F6-B336-8038-1236F9202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2" t="8011" r="14014" b="37459"/>
        <a:stretch/>
      </xdr:blipFill>
      <xdr:spPr>
        <a:xfrm>
          <a:off x="1077957" y="27669149"/>
          <a:ext cx="4747047" cy="2698791"/>
        </a:xfrm>
        <a:prstGeom prst="rect">
          <a:avLst/>
        </a:prstGeom>
      </xdr:spPr>
    </xdr:pic>
    <xdr:clientData/>
  </xdr:twoCellAnchor>
  <xdr:twoCellAnchor editAs="oneCell">
    <xdr:from>
      <xdr:col>4</xdr:col>
      <xdr:colOff>3947148</xdr:colOff>
      <xdr:row>124</xdr:row>
      <xdr:rowOff>96469</xdr:rowOff>
    </xdr:from>
    <xdr:to>
      <xdr:col>10</xdr:col>
      <xdr:colOff>739588</xdr:colOff>
      <xdr:row>142</xdr:row>
      <xdr:rowOff>66059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D449BFC-5309-146E-C05F-FFEED1A79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854" y="28335293"/>
          <a:ext cx="4815852" cy="3600296"/>
        </a:xfrm>
        <a:prstGeom prst="rect">
          <a:avLst/>
        </a:prstGeom>
      </xdr:spPr>
    </xdr:pic>
    <xdr:clientData/>
  </xdr:twoCellAnchor>
  <xdr:twoCellAnchor>
    <xdr:from>
      <xdr:col>4</xdr:col>
      <xdr:colOff>2554939</xdr:colOff>
      <xdr:row>70</xdr:row>
      <xdr:rowOff>571500</xdr:rowOff>
    </xdr:from>
    <xdr:to>
      <xdr:col>8</xdr:col>
      <xdr:colOff>313765</xdr:colOff>
      <xdr:row>70</xdr:row>
      <xdr:rowOff>2196353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A9C73E5-06C8-8CCF-04AB-ED44AC0EEFDD}"/>
            </a:ext>
          </a:extLst>
        </xdr:cNvPr>
        <xdr:cNvSpPr txBox="1"/>
      </xdr:nvSpPr>
      <xdr:spPr>
        <a:xfrm>
          <a:off x="4661645" y="13671176"/>
          <a:ext cx="3619502" cy="1624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rPr>
            <a:t>熱湯を注いで１５分、</a:t>
          </a: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rPr>
            <a:t>水の場合は６０分でできあがり！</a:t>
          </a: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4</xdr:col>
      <xdr:colOff>3305736</xdr:colOff>
      <xdr:row>89</xdr:row>
      <xdr:rowOff>145676</xdr:rowOff>
    </xdr:from>
    <xdr:to>
      <xdr:col>9</xdr:col>
      <xdr:colOff>212915</xdr:colOff>
      <xdr:row>89</xdr:row>
      <xdr:rowOff>1770529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D6992C8-1C7C-474C-91ED-C922038834A3}"/>
            </a:ext>
          </a:extLst>
        </xdr:cNvPr>
        <xdr:cNvSpPr txBox="1"/>
      </xdr:nvSpPr>
      <xdr:spPr>
        <a:xfrm>
          <a:off x="4740089" y="17032941"/>
          <a:ext cx="3619502" cy="1624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rPr>
            <a:t>熱湯を注いで１５分、</a:t>
          </a: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rPr>
            <a:t>水の場合は６０分でできあがり！</a:t>
          </a: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ja-JP" altLang="en-US" sz="1100"/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5</xdr:col>
      <xdr:colOff>0</xdr:colOff>
      <xdr:row>72</xdr:row>
      <xdr:rowOff>201705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9C34938F-CF46-4AD4-8CEF-D85D9C7711B3}"/>
            </a:ext>
          </a:extLst>
        </xdr:cNvPr>
        <xdr:cNvSpPr txBox="1"/>
      </xdr:nvSpPr>
      <xdr:spPr>
        <a:xfrm>
          <a:off x="930088" y="11811000"/>
          <a:ext cx="5188324" cy="459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6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単品タイプ</a:t>
          </a:r>
          <a:endParaRPr kumimoji="1" lang="en-US" altLang="ja-JP" sz="16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8CF6A6A-D55A-4A99-AA13-045E9E225D99}" name="テーブル1" displayName="テーブル1" ref="C33:K120" totalsRowShown="0" headerRowDxfId="12" headerRowBorderDxfId="11">
  <autoFilter ref="C33:K120" xr:uid="{58CF6A6A-D55A-4A99-AA13-045E9E225D9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C3E7759F-49E5-4787-A22F-D26D6684376E}" name="番号" dataDxfId="10"/>
    <tableColumn id="2" xr3:uid="{C0436F27-FA73-4B07-B6AD-B5FCF8FC5645}" name="列1" dataDxfId="9"/>
    <tableColumn id="3" xr3:uid="{4F3A065B-8E38-4FAB-98D4-156C625D8DDF}" name="品名"/>
    <tableColumn id="4" xr3:uid="{0C9C962F-C1FB-4F06-8722-FB53BBE5666C}" name="列2" dataDxfId="8"/>
    <tableColumn id="5" xr3:uid="{EB5B9022-5DDA-42D2-A6DE-0B126CDA5B2C}" name="税込価格"/>
    <tableColumn id="6" xr3:uid="{0C913D7E-25CC-4660-BF2D-304A2021524C}" name="数量" dataDxfId="7"/>
    <tableColumn id="7" xr3:uid="{A16DECB7-C702-4462-999B-4738C693AA87}" name="金額" dataDxfId="6"/>
    <tableColumn id="8" xr3:uid="{090974DB-DF20-47BE-AFEA-3B06AFD4F5E6}" name="賞味期限"/>
    <tableColumn id="9" xr3:uid="{44F57255-FE7C-48FB-9A36-0D4981CA5F33}" name="備考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t-imaizumi@welcome-brand.co.jp?subject=&#12469;&#12531;&#12461;&#12517;&#12540;&#21830;&#21697;&#12398;&#12362;&#21839;&#12356;&#21512;&#12431;&#12379;" TargetMode="External"/><Relationship Id="rId1" Type="http://schemas.openxmlformats.org/officeDocument/2006/relationships/hyperlink" Target="https://www.thankyou-toyama.jp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B1:V120"/>
  <sheetViews>
    <sheetView showZeros="0" tabSelected="1" zoomScale="85" zoomScaleNormal="85" workbookViewId="0">
      <selection activeCell="K1" sqref="K1"/>
    </sheetView>
  </sheetViews>
  <sheetFormatPr defaultColWidth="8.875" defaultRowHeight="15.75" x14ac:dyDescent="0.15"/>
  <cols>
    <col min="1" max="1" width="8.875" customWidth="1"/>
    <col min="2" max="2" width="3.375" style="1" bestFit="1" customWidth="1"/>
    <col min="3" max="3" width="9.125" style="2" customWidth="1"/>
    <col min="4" max="4" width="6.375" style="2" customWidth="1"/>
    <col min="5" max="5" width="52.625" style="3" customWidth="1"/>
    <col min="6" max="6" width="8.125" style="3" customWidth="1"/>
    <col min="7" max="7" width="11" style="4" customWidth="1"/>
    <col min="8" max="8" width="6.875" style="3" customWidth="1"/>
    <col min="9" max="9" width="11.125" style="4" bestFit="1" customWidth="1"/>
    <col min="10" max="10" width="15.375" style="3" customWidth="1"/>
    <col min="11" max="11" width="10.375" style="3" customWidth="1"/>
    <col min="12" max="12" width="6.75" style="2" customWidth="1"/>
    <col min="13" max="13" width="6.375" style="2" customWidth="1"/>
    <col min="14" max="14" width="53.5" style="3" customWidth="1"/>
    <col min="15" max="15" width="8.125" style="3" customWidth="1"/>
    <col min="16" max="16" width="9.875" style="4" customWidth="1"/>
    <col min="17" max="17" width="6.375" style="3" customWidth="1"/>
    <col min="18" max="18" width="9" style="4" customWidth="1"/>
    <col min="19" max="19" width="15.625" style="3" customWidth="1"/>
  </cols>
  <sheetData>
    <row r="1" spans="2:22" ht="30" x14ac:dyDescent="0.25">
      <c r="E1" s="238" t="s">
        <v>77</v>
      </c>
      <c r="F1" s="238"/>
      <c r="G1" s="238"/>
      <c r="H1" s="238"/>
      <c r="I1" s="238"/>
      <c r="J1" s="15">
        <v>45364</v>
      </c>
    </row>
    <row r="2" spans="2:22" ht="15.75" customHeight="1" x14ac:dyDescent="0.15">
      <c r="B2" s="3"/>
      <c r="C2" s="239" t="s">
        <v>1</v>
      </c>
      <c r="D2" s="240"/>
      <c r="E2" s="240"/>
      <c r="F2" s="240"/>
      <c r="G2" s="240"/>
      <c r="H2" s="240"/>
      <c r="I2" s="240"/>
      <c r="J2" s="241"/>
    </row>
    <row r="3" spans="2:22" x14ac:dyDescent="0.15">
      <c r="B3" s="3"/>
      <c r="C3" s="242"/>
      <c r="D3" s="243"/>
      <c r="E3" s="243"/>
      <c r="F3" s="243"/>
      <c r="G3" s="243"/>
      <c r="H3" s="243"/>
      <c r="I3" s="243"/>
      <c r="J3" s="244"/>
    </row>
    <row r="4" spans="2:22" ht="20.25" customHeight="1" x14ac:dyDescent="0.15">
      <c r="B4" s="3"/>
      <c r="C4" s="242"/>
      <c r="D4" s="243"/>
      <c r="E4" s="243"/>
      <c r="F4" s="243"/>
      <c r="G4" s="243"/>
      <c r="H4" s="243"/>
      <c r="I4" s="243"/>
      <c r="J4" s="244"/>
    </row>
    <row r="5" spans="2:22" ht="20.25" customHeight="1" x14ac:dyDescent="0.15">
      <c r="B5" s="3"/>
      <c r="C5" s="245"/>
      <c r="D5" s="246"/>
      <c r="E5" s="246"/>
      <c r="F5" s="246"/>
      <c r="G5" s="246"/>
      <c r="H5" s="246"/>
      <c r="I5" s="246"/>
      <c r="J5" s="247"/>
    </row>
    <row r="6" spans="2:22" ht="20.25" customHeight="1" x14ac:dyDescent="0.15">
      <c r="B6" s="3"/>
      <c r="C6" s="17" t="s">
        <v>78</v>
      </c>
      <c r="D6" s="16"/>
      <c r="E6" s="16"/>
      <c r="F6" s="16"/>
      <c r="G6" s="16"/>
      <c r="H6" s="16"/>
      <c r="I6" s="16"/>
      <c r="J6" s="16"/>
    </row>
    <row r="7" spans="2:22" ht="20.25" customHeight="1" x14ac:dyDescent="0.15">
      <c r="B7" s="17"/>
      <c r="C7" s="17"/>
      <c r="D7" s="17"/>
      <c r="E7" s="17"/>
      <c r="F7" s="17"/>
      <c r="G7" s="17"/>
      <c r="H7" s="17"/>
      <c r="I7" s="17"/>
      <c r="J7" s="17"/>
    </row>
    <row r="8" spans="2:22" ht="20.25" customHeight="1" thickBot="1" x14ac:dyDescent="0.2">
      <c r="B8" s="17"/>
      <c r="C8" s="17"/>
      <c r="D8" s="17"/>
      <c r="E8" s="17"/>
      <c r="F8" s="250" t="s">
        <v>31</v>
      </c>
      <c r="G8" s="250"/>
      <c r="H8" s="250"/>
      <c r="I8" s="250"/>
      <c r="J8" s="250"/>
    </row>
    <row r="9" spans="2:22" ht="20.25" customHeight="1" thickTop="1" x14ac:dyDescent="0.15">
      <c r="B9" s="258" t="s">
        <v>28</v>
      </c>
      <c r="C9" s="259"/>
      <c r="D9" s="260"/>
      <c r="E9" s="262"/>
      <c r="F9" s="221" t="s">
        <v>30</v>
      </c>
      <c r="G9" s="222"/>
      <c r="H9" s="202"/>
      <c r="I9" s="203"/>
      <c r="J9" s="204"/>
    </row>
    <row r="10" spans="2:22" ht="20.25" customHeight="1" x14ac:dyDescent="0.15">
      <c r="B10" s="219"/>
      <c r="C10" s="257"/>
      <c r="D10" s="220"/>
      <c r="E10" s="263"/>
      <c r="F10" s="219"/>
      <c r="G10" s="220"/>
      <c r="H10" s="205"/>
      <c r="I10" s="206"/>
      <c r="J10" s="207"/>
      <c r="K10" s="20"/>
    </row>
    <row r="11" spans="2:22" ht="20.25" customHeight="1" x14ac:dyDescent="0.15">
      <c r="B11" s="217" t="s">
        <v>104</v>
      </c>
      <c r="C11" s="251"/>
      <c r="D11" s="218"/>
      <c r="E11" s="255" t="s">
        <v>25</v>
      </c>
      <c r="F11" s="217" t="s">
        <v>104</v>
      </c>
      <c r="G11" s="218"/>
      <c r="H11" s="226" t="s">
        <v>32</v>
      </c>
      <c r="I11" s="227"/>
      <c r="J11" s="228"/>
      <c r="K11" s="20"/>
    </row>
    <row r="12" spans="2:22" ht="20.25" customHeight="1" x14ac:dyDescent="0.15">
      <c r="B12" s="219"/>
      <c r="C12" s="257"/>
      <c r="D12" s="220"/>
      <c r="E12" s="256"/>
      <c r="F12" s="219"/>
      <c r="G12" s="220"/>
      <c r="H12" s="229"/>
      <c r="I12" s="230"/>
      <c r="J12" s="231"/>
      <c r="K12" s="20"/>
    </row>
    <row r="13" spans="2:22" ht="20.25" customHeight="1" x14ac:dyDescent="0.15">
      <c r="B13" s="217" t="s">
        <v>105</v>
      </c>
      <c r="C13" s="251"/>
      <c r="D13" s="218"/>
      <c r="E13" s="21"/>
      <c r="F13" s="217" t="s">
        <v>105</v>
      </c>
      <c r="G13" s="218"/>
      <c r="H13" s="202"/>
      <c r="I13" s="203"/>
      <c r="J13" s="204"/>
      <c r="K13" s="20"/>
    </row>
    <row r="14" spans="2:22" ht="20.25" customHeight="1" x14ac:dyDescent="0.15">
      <c r="B14" s="221"/>
      <c r="C14" s="261"/>
      <c r="D14" s="222"/>
      <c r="E14" s="23"/>
      <c r="F14" s="221"/>
      <c r="G14" s="222"/>
      <c r="H14" s="223"/>
      <c r="I14" s="224"/>
      <c r="J14" s="225"/>
      <c r="K14" s="20"/>
    </row>
    <row r="15" spans="2:22" ht="20.25" customHeight="1" x14ac:dyDescent="0.15">
      <c r="B15" s="219"/>
      <c r="C15" s="257"/>
      <c r="D15" s="220"/>
      <c r="E15" s="23"/>
      <c r="F15" s="219"/>
      <c r="G15" s="220"/>
      <c r="H15" s="205"/>
      <c r="I15" s="206"/>
      <c r="J15" s="207"/>
      <c r="K15" s="20"/>
    </row>
    <row r="16" spans="2:22" ht="20.25" customHeight="1" x14ac:dyDescent="0.15">
      <c r="B16" s="217" t="s">
        <v>106</v>
      </c>
      <c r="C16" s="251"/>
      <c r="D16" s="218"/>
      <c r="E16" s="255" t="s">
        <v>26</v>
      </c>
      <c r="F16" s="217" t="s">
        <v>106</v>
      </c>
      <c r="G16" s="218"/>
      <c r="H16" s="232"/>
      <c r="I16" s="233"/>
      <c r="J16" s="234"/>
      <c r="K16" s="20"/>
      <c r="U16" s="4"/>
      <c r="V16" s="3"/>
    </row>
    <row r="17" spans="2:19" ht="20.25" customHeight="1" x14ac:dyDescent="0.15">
      <c r="B17" s="219"/>
      <c r="C17" s="257"/>
      <c r="D17" s="220"/>
      <c r="E17" s="256"/>
      <c r="F17" s="219"/>
      <c r="G17" s="220"/>
      <c r="H17" s="235"/>
      <c r="I17" s="236"/>
      <c r="J17" s="237"/>
      <c r="K17" s="20"/>
    </row>
    <row r="18" spans="2:19" ht="30.75" customHeight="1" thickBot="1" x14ac:dyDescent="0.2">
      <c r="B18" s="217" t="s">
        <v>14</v>
      </c>
      <c r="C18" s="251"/>
      <c r="D18" s="218"/>
      <c r="E18" s="24" t="s">
        <v>33</v>
      </c>
      <c r="F18" s="19"/>
      <c r="G18" s="22"/>
      <c r="H18" s="25"/>
      <c r="I18" s="25"/>
      <c r="J18" s="25"/>
      <c r="K18" s="20"/>
    </row>
    <row r="19" spans="2:19" ht="30.75" customHeight="1" thickTop="1" x14ac:dyDescent="0.25">
      <c r="B19" s="217" t="s">
        <v>16</v>
      </c>
      <c r="C19" s="251"/>
      <c r="D19" s="218"/>
      <c r="E19" s="26"/>
      <c r="F19" s="27"/>
      <c r="G19" s="28" t="s">
        <v>24</v>
      </c>
      <c r="H19" s="29">
        <v>1</v>
      </c>
      <c r="I19" s="248" t="s">
        <v>7</v>
      </c>
      <c r="J19" s="249"/>
      <c r="K19" s="20"/>
    </row>
    <row r="20" spans="2:19" ht="20.25" customHeight="1" thickBot="1" x14ac:dyDescent="0.2">
      <c r="B20" s="252"/>
      <c r="C20" s="253"/>
      <c r="D20" s="254"/>
      <c r="E20" s="30"/>
      <c r="F20" s="31"/>
      <c r="G20" s="32" t="s">
        <v>8</v>
      </c>
      <c r="H20" s="33">
        <v>2</v>
      </c>
      <c r="I20" s="200" t="s">
        <v>9</v>
      </c>
      <c r="J20" s="201"/>
      <c r="K20" s="20"/>
    </row>
    <row r="21" spans="2:19" ht="20.25" customHeight="1" thickTop="1" thickBot="1" x14ac:dyDescent="0.2">
      <c r="B21" s="34"/>
      <c r="C21" s="34"/>
      <c r="D21" s="34"/>
      <c r="E21" s="35"/>
      <c r="F21" s="36"/>
      <c r="G21" s="37" t="s">
        <v>10</v>
      </c>
      <c r="H21" s="33">
        <v>3</v>
      </c>
      <c r="I21" s="200" t="s">
        <v>11</v>
      </c>
      <c r="J21" s="201"/>
      <c r="K21" s="20"/>
    </row>
    <row r="22" spans="2:19" ht="20.25" customHeight="1" thickTop="1" x14ac:dyDescent="0.15">
      <c r="B22" s="194" t="s">
        <v>34</v>
      </c>
      <c r="C22" s="194"/>
      <c r="D22" s="194"/>
      <c r="E22" s="20" t="s">
        <v>39</v>
      </c>
      <c r="F22" s="36"/>
      <c r="G22" s="196"/>
      <c r="H22" s="38">
        <v>4</v>
      </c>
      <c r="I22" s="200" t="s">
        <v>12</v>
      </c>
      <c r="J22" s="201"/>
      <c r="K22" s="20"/>
    </row>
    <row r="23" spans="2:19" ht="20.25" customHeight="1" thickBot="1" x14ac:dyDescent="0.2">
      <c r="B23" s="194"/>
      <c r="C23" s="194"/>
      <c r="D23" s="194"/>
      <c r="E23" s="20" t="s">
        <v>17</v>
      </c>
      <c r="F23" s="20"/>
      <c r="G23" s="197"/>
      <c r="H23" s="39">
        <v>5</v>
      </c>
      <c r="I23" s="198" t="s">
        <v>37</v>
      </c>
      <c r="J23" s="199"/>
      <c r="K23" s="20"/>
    </row>
    <row r="24" spans="2:19" ht="20.25" customHeight="1" thickTop="1" x14ac:dyDescent="0.15">
      <c r="B24" s="194"/>
      <c r="C24" s="194"/>
      <c r="D24" s="194"/>
      <c r="E24" s="20" t="s">
        <v>18</v>
      </c>
      <c r="G24" s="212" t="s">
        <v>13</v>
      </c>
      <c r="H24" s="213"/>
      <c r="I24" s="208">
        <f>SUM(I50+SUM(I67:I70)+SUM(I75:I79)+SUM(I92:I94)+I97+I103+I116)</f>
        <v>0</v>
      </c>
      <c r="J24" s="209"/>
      <c r="K24" s="3" t="s">
        <v>76</v>
      </c>
    </row>
    <row r="25" spans="2:19" ht="20.25" customHeight="1" thickBot="1" x14ac:dyDescent="0.2">
      <c r="F25" s="20"/>
      <c r="G25" s="214"/>
      <c r="H25" s="215"/>
      <c r="I25" s="210"/>
      <c r="J25" s="211"/>
    </row>
    <row r="26" spans="2:19" ht="20.25" customHeight="1" thickTop="1" x14ac:dyDescent="0.25">
      <c r="B26" s="194" t="s">
        <v>35</v>
      </c>
      <c r="C26" s="194"/>
      <c r="D26" s="194"/>
      <c r="E26" s="20" t="s">
        <v>40</v>
      </c>
      <c r="F26" s="195" t="s">
        <v>107</v>
      </c>
      <c r="G26" s="195"/>
      <c r="H26" s="195"/>
      <c r="I26" s="195"/>
      <c r="J26" s="195"/>
    </row>
    <row r="27" spans="2:19" ht="20.25" customHeight="1" x14ac:dyDescent="0.15">
      <c r="B27" s="194"/>
      <c r="C27" s="194"/>
      <c r="D27" s="194"/>
      <c r="E27" s="20" t="s">
        <v>27</v>
      </c>
      <c r="F27" s="216" t="s">
        <v>19</v>
      </c>
      <c r="G27" s="216"/>
      <c r="H27" s="216"/>
      <c r="I27" s="216"/>
      <c r="J27" s="216"/>
    </row>
    <row r="28" spans="2:19" ht="20.25" customHeight="1" x14ac:dyDescent="0.15">
      <c r="B28" s="41"/>
      <c r="C28" s="41"/>
      <c r="D28" s="41"/>
      <c r="E28" s="20"/>
      <c r="F28" s="40"/>
      <c r="G28" s="40"/>
      <c r="H28" s="40"/>
      <c r="I28" s="40"/>
      <c r="J28" s="42" t="s">
        <v>20</v>
      </c>
      <c r="K28" s="2"/>
    </row>
    <row r="29" spans="2:19" ht="20.25" customHeight="1" x14ac:dyDescent="0.25">
      <c r="B29" s="193" t="s">
        <v>36</v>
      </c>
      <c r="C29" s="193"/>
      <c r="D29" s="193"/>
      <c r="E29" s="28" t="s">
        <v>38</v>
      </c>
      <c r="G29" s="44"/>
      <c r="H29" s="45"/>
      <c r="I29" s="45"/>
      <c r="J29" s="1" t="s">
        <v>95</v>
      </c>
    </row>
    <row r="30" spans="2:19" ht="20.25" customHeight="1" x14ac:dyDescent="0.25">
      <c r="B30" s="46"/>
      <c r="C30" s="46"/>
      <c r="D30" s="46"/>
      <c r="E30" s="47" t="s">
        <v>15</v>
      </c>
      <c r="J30" s="48" t="s">
        <v>29</v>
      </c>
    </row>
    <row r="31" spans="2:19" ht="20.25" customHeight="1" x14ac:dyDescent="0.15">
      <c r="C31" s="5"/>
      <c r="D31" s="6"/>
      <c r="E31" s="6"/>
      <c r="F31" s="7" t="s">
        <v>0</v>
      </c>
      <c r="G31" s="8"/>
      <c r="H31" s="7"/>
      <c r="I31" s="9"/>
      <c r="J31" s="9"/>
      <c r="K31" s="9"/>
      <c r="L31" s="3"/>
      <c r="M31" s="3"/>
      <c r="N31" s="4"/>
      <c r="R31"/>
      <c r="S31"/>
    </row>
    <row r="32" spans="2:19" ht="20.25" customHeight="1" thickBot="1" x14ac:dyDescent="0.2">
      <c r="C32" s="10"/>
      <c r="D32" s="11"/>
      <c r="E32" s="11"/>
      <c r="F32" s="12"/>
      <c r="G32" s="13"/>
      <c r="H32" s="12"/>
      <c r="I32" s="14"/>
      <c r="J32" s="14"/>
      <c r="K32" s="14"/>
      <c r="M32" s="3"/>
      <c r="N32" s="4"/>
      <c r="R32"/>
      <c r="S32"/>
    </row>
    <row r="33" spans="3:21" ht="20.25" customHeight="1" x14ac:dyDescent="0.15">
      <c r="C33" s="182" t="s">
        <v>111</v>
      </c>
      <c r="D33" s="188" t="s">
        <v>109</v>
      </c>
      <c r="E33" s="183" t="s">
        <v>84</v>
      </c>
      <c r="F33" s="187" t="s">
        <v>110</v>
      </c>
      <c r="G33" s="184" t="s">
        <v>112</v>
      </c>
      <c r="H33" s="185" t="s">
        <v>113</v>
      </c>
      <c r="I33" s="186" t="s">
        <v>6</v>
      </c>
      <c r="J33" s="182" t="s">
        <v>114</v>
      </c>
      <c r="K33" s="182" t="s">
        <v>115</v>
      </c>
      <c r="L33" s="3"/>
      <c r="M33" s="3"/>
      <c r="N33" s="2"/>
      <c r="O33" s="2"/>
      <c r="P33" s="3"/>
      <c r="T33" s="4"/>
      <c r="U33" s="3"/>
    </row>
    <row r="34" spans="3:21" ht="20.25" hidden="1" customHeight="1" x14ac:dyDescent="0.15">
      <c r="C34" s="54">
        <f>C97+1</f>
        <v>713</v>
      </c>
      <c r="D34" s="59" t="s">
        <v>41</v>
      </c>
      <c r="E34" s="60"/>
      <c r="F34" s="61" t="s">
        <v>0</v>
      </c>
      <c r="G34" s="62">
        <v>11880</v>
      </c>
      <c r="H34" s="63"/>
      <c r="I34" s="64" t="str">
        <f t="shared" ref="I34:I61" si="0">IF(H34="","",G34*H34)</f>
        <v/>
      </c>
      <c r="J34" s="65"/>
      <c r="L34" s="3"/>
      <c r="M34" s="3"/>
      <c r="N34" s="2"/>
      <c r="O34" s="2"/>
      <c r="P34" s="3"/>
      <c r="T34" s="4"/>
      <c r="U34" s="3"/>
    </row>
    <row r="35" spans="3:21" ht="20.25" hidden="1" customHeight="1" x14ac:dyDescent="0.15">
      <c r="C35" s="54">
        <f t="shared" ref="C35:C43" si="1">C34+1</f>
        <v>714</v>
      </c>
      <c r="D35" s="59" t="s">
        <v>42</v>
      </c>
      <c r="E35" s="60"/>
      <c r="F35" s="61" t="s">
        <v>0</v>
      </c>
      <c r="G35" s="62">
        <v>15120</v>
      </c>
      <c r="H35" s="63"/>
      <c r="I35" s="64" t="str">
        <f t="shared" si="0"/>
        <v/>
      </c>
      <c r="J35" s="65"/>
      <c r="L35" s="3"/>
      <c r="M35" s="3"/>
      <c r="N35" s="2"/>
      <c r="O35" s="2"/>
      <c r="P35" s="3"/>
      <c r="T35" s="4"/>
      <c r="U35" s="3"/>
    </row>
    <row r="36" spans="3:21" ht="20.25" hidden="1" customHeight="1" x14ac:dyDescent="0.15">
      <c r="C36" s="54">
        <f t="shared" si="1"/>
        <v>715</v>
      </c>
      <c r="D36" s="59" t="s">
        <v>43</v>
      </c>
      <c r="E36" s="60"/>
      <c r="F36" s="61"/>
      <c r="G36" s="62">
        <v>15984</v>
      </c>
      <c r="H36" s="63"/>
      <c r="I36" s="64" t="str">
        <f t="shared" si="0"/>
        <v/>
      </c>
      <c r="J36" s="65"/>
      <c r="L36" s="3"/>
      <c r="M36" s="3"/>
      <c r="N36" s="2"/>
      <c r="O36" s="2"/>
      <c r="P36" s="3"/>
      <c r="T36" s="4"/>
      <c r="U36" s="3"/>
    </row>
    <row r="37" spans="3:21" ht="21" hidden="1" customHeight="1" x14ac:dyDescent="0.15">
      <c r="C37" s="54">
        <f t="shared" si="1"/>
        <v>716</v>
      </c>
      <c r="D37" s="59" t="s">
        <v>44</v>
      </c>
      <c r="E37" s="60"/>
      <c r="F37" s="61" t="s">
        <v>0</v>
      </c>
      <c r="G37" s="62">
        <v>15120</v>
      </c>
      <c r="H37" s="63"/>
      <c r="I37" s="64" t="str">
        <f t="shared" si="0"/>
        <v/>
      </c>
      <c r="J37" s="65"/>
      <c r="L37" s="3"/>
      <c r="M37" s="3"/>
      <c r="N37" s="2"/>
      <c r="O37" s="2"/>
      <c r="P37" s="3"/>
      <c r="T37" s="4"/>
      <c r="U37" s="3"/>
    </row>
    <row r="38" spans="3:21" ht="21" hidden="1" customHeight="1" x14ac:dyDescent="0.15">
      <c r="C38" s="54">
        <f t="shared" si="1"/>
        <v>717</v>
      </c>
      <c r="D38" s="59" t="s">
        <v>45</v>
      </c>
      <c r="E38" s="60"/>
      <c r="F38" s="61" t="s">
        <v>0</v>
      </c>
      <c r="G38" s="62">
        <v>14040</v>
      </c>
      <c r="H38" s="63"/>
      <c r="I38" s="64" t="str">
        <f t="shared" si="0"/>
        <v/>
      </c>
      <c r="J38" s="65"/>
      <c r="L38" s="3"/>
      <c r="M38" s="3"/>
      <c r="N38" s="2"/>
      <c r="O38" s="2"/>
      <c r="P38" s="3"/>
      <c r="T38" s="4"/>
      <c r="U38" s="3"/>
    </row>
    <row r="39" spans="3:21" ht="21" hidden="1" customHeight="1" x14ac:dyDescent="0.15">
      <c r="C39" s="54">
        <f t="shared" si="1"/>
        <v>718</v>
      </c>
      <c r="D39" s="59" t="s">
        <v>46</v>
      </c>
      <c r="E39" s="60"/>
      <c r="F39" s="61"/>
      <c r="G39" s="62">
        <v>15120</v>
      </c>
      <c r="H39" s="63"/>
      <c r="I39" s="64" t="str">
        <f t="shared" si="0"/>
        <v/>
      </c>
      <c r="J39" s="65"/>
      <c r="L39" s="3"/>
      <c r="M39" s="3"/>
      <c r="N39" s="2"/>
      <c r="O39" s="2"/>
      <c r="P39" s="3"/>
      <c r="T39" s="4"/>
      <c r="U39" s="3"/>
    </row>
    <row r="40" spans="3:21" ht="21" hidden="1" customHeight="1" x14ac:dyDescent="0.15">
      <c r="C40" s="54">
        <f t="shared" si="1"/>
        <v>719</v>
      </c>
      <c r="D40" s="59" t="s">
        <v>47</v>
      </c>
      <c r="E40" s="60"/>
      <c r="F40" s="61" t="s">
        <v>0</v>
      </c>
      <c r="G40" s="62">
        <v>15120</v>
      </c>
      <c r="H40" s="63"/>
      <c r="I40" s="64" t="str">
        <f t="shared" si="0"/>
        <v/>
      </c>
      <c r="J40" s="65"/>
      <c r="L40" s="3"/>
      <c r="M40" s="3"/>
      <c r="N40" s="2"/>
      <c r="O40" s="2"/>
      <c r="P40" s="3"/>
      <c r="T40" s="4"/>
      <c r="U40" s="3"/>
    </row>
    <row r="41" spans="3:21" ht="21" hidden="1" customHeight="1" x14ac:dyDescent="0.15">
      <c r="C41" s="54">
        <f t="shared" si="1"/>
        <v>720</v>
      </c>
      <c r="D41" s="59" t="s">
        <v>48</v>
      </c>
      <c r="E41" s="60"/>
      <c r="F41" s="61" t="s">
        <v>0</v>
      </c>
      <c r="G41" s="62">
        <v>15120</v>
      </c>
      <c r="H41" s="63"/>
      <c r="I41" s="64" t="str">
        <f t="shared" si="0"/>
        <v/>
      </c>
      <c r="J41" s="65"/>
      <c r="L41" s="3"/>
      <c r="M41" s="3"/>
      <c r="N41" s="2"/>
      <c r="O41" s="2"/>
      <c r="P41" s="3"/>
      <c r="T41" s="4"/>
      <c r="U41" s="3"/>
    </row>
    <row r="42" spans="3:21" ht="21" hidden="1" customHeight="1" x14ac:dyDescent="0.15">
      <c r="C42" s="54">
        <f t="shared" si="1"/>
        <v>721</v>
      </c>
      <c r="D42" s="59" t="s">
        <v>49</v>
      </c>
      <c r="E42" s="60"/>
      <c r="F42" s="61"/>
      <c r="G42" s="62">
        <v>15120</v>
      </c>
      <c r="H42" s="63"/>
      <c r="I42" s="64" t="str">
        <f t="shared" si="0"/>
        <v/>
      </c>
      <c r="J42" s="65"/>
      <c r="L42" s="3"/>
      <c r="M42" s="3"/>
      <c r="N42" s="2"/>
      <c r="O42" s="2"/>
      <c r="P42" s="3"/>
      <c r="T42" s="4"/>
      <c r="U42" s="3"/>
    </row>
    <row r="43" spans="3:21" ht="21" hidden="1" customHeight="1" x14ac:dyDescent="0.15">
      <c r="C43" s="54">
        <f t="shared" si="1"/>
        <v>722</v>
      </c>
      <c r="D43" s="59" t="s">
        <v>50</v>
      </c>
      <c r="E43" s="60"/>
      <c r="F43" s="61" t="s">
        <v>0</v>
      </c>
      <c r="G43" s="62">
        <v>11880</v>
      </c>
      <c r="H43" s="63"/>
      <c r="I43" s="64" t="str">
        <f t="shared" si="0"/>
        <v/>
      </c>
      <c r="J43" s="65"/>
      <c r="L43" s="3"/>
      <c r="M43" s="3"/>
      <c r="N43" s="2"/>
      <c r="O43" s="2"/>
      <c r="P43" s="3"/>
      <c r="T43" s="4"/>
      <c r="U43" s="3"/>
    </row>
    <row r="44" spans="3:21" ht="21" hidden="1" customHeight="1" x14ac:dyDescent="0.15">
      <c r="C44" s="66">
        <v>720</v>
      </c>
      <c r="D44" s="67" t="s">
        <v>73</v>
      </c>
      <c r="E44" s="68"/>
      <c r="F44" s="69" t="s">
        <v>0</v>
      </c>
      <c r="G44" s="70">
        <v>4628</v>
      </c>
      <c r="H44" s="71"/>
      <c r="I44" s="72" t="str">
        <f t="shared" si="0"/>
        <v/>
      </c>
      <c r="J44" s="73"/>
      <c r="L44" s="3"/>
      <c r="M44" s="3"/>
      <c r="N44" s="2"/>
      <c r="O44" s="2"/>
      <c r="P44" s="3"/>
      <c r="T44" s="4"/>
      <c r="U44" s="3"/>
    </row>
    <row r="45" spans="3:21" ht="21" hidden="1" customHeight="1" x14ac:dyDescent="0.15">
      <c r="C45" s="74"/>
      <c r="D45" s="75" t="s">
        <v>51</v>
      </c>
      <c r="E45" s="76"/>
      <c r="F45" s="77"/>
      <c r="G45" s="78"/>
      <c r="H45" s="79"/>
      <c r="I45" s="80" t="str">
        <f t="shared" si="0"/>
        <v/>
      </c>
      <c r="J45" s="75"/>
      <c r="L45" s="3"/>
      <c r="M45" s="3"/>
      <c r="N45" s="2"/>
      <c r="O45" s="2"/>
      <c r="P45" s="3"/>
      <c r="T45" s="4"/>
      <c r="U45" s="3"/>
    </row>
    <row r="46" spans="3:21" ht="21" hidden="1" customHeight="1" x14ac:dyDescent="0.15">
      <c r="C46" s="81">
        <v>721</v>
      </c>
      <c r="D46" s="82" t="s">
        <v>74</v>
      </c>
      <c r="E46" s="83"/>
      <c r="F46" s="84"/>
      <c r="G46" s="46">
        <v>5670</v>
      </c>
      <c r="H46" s="85"/>
      <c r="I46" s="64" t="str">
        <f t="shared" si="0"/>
        <v/>
      </c>
      <c r="J46" s="86"/>
      <c r="L46" s="3"/>
      <c r="M46" s="3"/>
      <c r="N46" s="2"/>
      <c r="O46" s="2"/>
      <c r="P46" s="3"/>
      <c r="T46" s="4"/>
      <c r="U46" s="3"/>
    </row>
    <row r="47" spans="3:21" ht="21" hidden="1" customHeight="1" x14ac:dyDescent="0.15">
      <c r="C47" s="66">
        <v>722</v>
      </c>
      <c r="D47" s="67" t="s">
        <v>52</v>
      </c>
      <c r="E47" s="68"/>
      <c r="F47" s="69"/>
      <c r="G47" s="70">
        <v>4644</v>
      </c>
      <c r="H47" s="71"/>
      <c r="I47" s="72" t="str">
        <f t="shared" si="0"/>
        <v/>
      </c>
      <c r="J47" s="73"/>
      <c r="L47" s="3"/>
      <c r="M47" s="3"/>
      <c r="N47" s="2"/>
      <c r="O47" s="2"/>
      <c r="P47" s="3"/>
      <c r="T47" s="4"/>
      <c r="U47" s="3"/>
    </row>
    <row r="48" spans="3:21" ht="21" hidden="1" customHeight="1" x14ac:dyDescent="0.15">
      <c r="C48" s="74"/>
      <c r="D48" s="75" t="s">
        <v>53</v>
      </c>
      <c r="E48" s="76"/>
      <c r="F48" s="77"/>
      <c r="G48" s="78"/>
      <c r="H48" s="79"/>
      <c r="I48" s="80" t="str">
        <f t="shared" si="0"/>
        <v/>
      </c>
      <c r="J48" s="75"/>
      <c r="L48" s="3"/>
      <c r="M48" s="3"/>
      <c r="N48" s="2"/>
      <c r="O48" s="2"/>
      <c r="P48" s="3"/>
      <c r="T48" s="4"/>
      <c r="U48" s="3"/>
    </row>
    <row r="49" spans="3:21" ht="21" hidden="1" customHeight="1" x14ac:dyDescent="0.15">
      <c r="C49" s="81">
        <v>723</v>
      </c>
      <c r="D49" s="82" t="s">
        <v>75</v>
      </c>
      <c r="E49" s="83"/>
      <c r="F49" s="84"/>
      <c r="G49" s="46">
        <v>5670</v>
      </c>
      <c r="H49" s="85"/>
      <c r="I49" s="64" t="str">
        <f t="shared" si="0"/>
        <v/>
      </c>
      <c r="J49" s="86"/>
      <c r="L49" s="3"/>
      <c r="M49" s="3"/>
      <c r="N49" s="2"/>
      <c r="O49" s="2"/>
      <c r="P49" s="3"/>
      <c r="T49" s="4"/>
      <c r="U49" s="3"/>
    </row>
    <row r="50" spans="3:21" ht="21" customHeight="1" x14ac:dyDescent="0.15">
      <c r="C50" s="66">
        <v>724</v>
      </c>
      <c r="D50" s="67" t="s">
        <v>21</v>
      </c>
      <c r="E50" s="68"/>
      <c r="F50" s="69" t="s">
        <v>0</v>
      </c>
      <c r="G50" s="70">
        <v>5400</v>
      </c>
      <c r="H50" s="71"/>
      <c r="I50" s="87" t="str">
        <f>IF(H50="","0",G50*H50)</f>
        <v>0</v>
      </c>
      <c r="J50" s="88" t="s">
        <v>118</v>
      </c>
      <c r="K50" s="89"/>
      <c r="L50" s="3"/>
      <c r="M50" s="3"/>
      <c r="N50" s="2"/>
      <c r="O50" s="2"/>
      <c r="P50" s="3"/>
      <c r="T50" s="4"/>
      <c r="U50" s="3"/>
    </row>
    <row r="51" spans="3:21" ht="21" customHeight="1" x14ac:dyDescent="0.15">
      <c r="C51" s="90"/>
      <c r="D51" s="91" t="s">
        <v>22</v>
      </c>
      <c r="E51" s="92"/>
      <c r="F51" s="93"/>
      <c r="G51" s="94"/>
      <c r="H51" s="95"/>
      <c r="I51" s="96" t="str">
        <f t="shared" si="0"/>
        <v/>
      </c>
      <c r="J51" s="91"/>
      <c r="K51" s="86"/>
      <c r="L51" s="3"/>
      <c r="M51" s="3"/>
      <c r="N51" s="2"/>
      <c r="O51" s="2"/>
      <c r="P51" s="3"/>
      <c r="T51" s="4"/>
      <c r="U51" s="3"/>
    </row>
    <row r="52" spans="3:21" ht="21" customHeight="1" thickBot="1" x14ac:dyDescent="0.2">
      <c r="C52" s="97"/>
      <c r="D52" s="98" t="s">
        <v>23</v>
      </c>
      <c r="E52" s="99"/>
      <c r="F52" s="100"/>
      <c r="G52" s="52"/>
      <c r="H52" s="101"/>
      <c r="I52" s="102" t="str">
        <f t="shared" si="0"/>
        <v/>
      </c>
      <c r="J52" s="103"/>
      <c r="K52" s="103"/>
      <c r="L52" s="3"/>
      <c r="M52" s="3"/>
      <c r="N52" s="2"/>
      <c r="O52" s="2"/>
      <c r="P52" s="3"/>
      <c r="T52" s="4"/>
      <c r="U52" s="3"/>
    </row>
    <row r="53" spans="3:21" ht="21" hidden="1" customHeight="1" x14ac:dyDescent="0.2">
      <c r="C53" s="66">
        <v>725</v>
      </c>
      <c r="D53" s="67" t="s">
        <v>69</v>
      </c>
      <c r="E53" s="104"/>
      <c r="F53" s="105" t="s">
        <v>0</v>
      </c>
      <c r="G53" s="70">
        <v>5400</v>
      </c>
      <c r="H53" s="71"/>
      <c r="I53" s="106" t="str">
        <f t="shared" si="0"/>
        <v/>
      </c>
      <c r="J53" s="73"/>
      <c r="L53" s="3"/>
      <c r="M53" s="3"/>
      <c r="N53" s="2"/>
      <c r="O53" s="2"/>
      <c r="P53" s="3"/>
      <c r="T53" s="4"/>
      <c r="U53" s="3"/>
    </row>
    <row r="54" spans="3:21" ht="21" hidden="1" customHeight="1" x14ac:dyDescent="0.2">
      <c r="C54" s="90"/>
      <c r="D54" s="91" t="s">
        <v>70</v>
      </c>
      <c r="E54" s="92"/>
      <c r="F54" s="93"/>
      <c r="G54" s="94"/>
      <c r="H54" s="95"/>
      <c r="I54" s="96" t="str">
        <f t="shared" si="0"/>
        <v/>
      </c>
      <c r="J54" s="91"/>
      <c r="L54" s="3"/>
      <c r="M54" s="3"/>
      <c r="N54" s="2"/>
      <c r="O54" s="2"/>
      <c r="P54" s="3"/>
      <c r="T54" s="4"/>
      <c r="U54" s="3"/>
    </row>
    <row r="55" spans="3:21" ht="21" hidden="1" customHeight="1" x14ac:dyDescent="0.2">
      <c r="C55" s="97"/>
      <c r="D55" s="98" t="s">
        <v>71</v>
      </c>
      <c r="E55" s="99"/>
      <c r="F55" s="100"/>
      <c r="G55" s="52"/>
      <c r="H55" s="101"/>
      <c r="I55" s="102" t="str">
        <f t="shared" si="0"/>
        <v/>
      </c>
      <c r="J55" s="103"/>
      <c r="L55" s="3"/>
      <c r="M55" s="3"/>
      <c r="N55" s="2"/>
      <c r="O55" s="2"/>
      <c r="P55" s="3"/>
      <c r="T55" s="4"/>
      <c r="U55" s="3"/>
    </row>
    <row r="56" spans="3:21" ht="21" hidden="1" customHeight="1" x14ac:dyDescent="0.2">
      <c r="C56" s="81">
        <v>726</v>
      </c>
      <c r="D56" s="82" t="s">
        <v>68</v>
      </c>
      <c r="E56" s="107"/>
      <c r="F56" s="108"/>
      <c r="G56" s="46">
        <v>1782</v>
      </c>
      <c r="H56" s="85"/>
      <c r="I56" s="106" t="str">
        <f t="shared" si="0"/>
        <v/>
      </c>
      <c r="J56" s="86"/>
      <c r="L56" s="3"/>
      <c r="M56" s="3"/>
      <c r="N56" s="2"/>
      <c r="O56" s="2"/>
      <c r="P56" s="3"/>
      <c r="T56" s="4"/>
      <c r="U56" s="3"/>
    </row>
    <row r="57" spans="3:21" ht="21" hidden="1" customHeight="1" x14ac:dyDescent="0.2">
      <c r="C57" s="90"/>
      <c r="D57" s="109" t="s">
        <v>64</v>
      </c>
      <c r="E57" s="110"/>
      <c r="F57" s="93"/>
      <c r="G57" s="94"/>
      <c r="H57" s="95"/>
      <c r="I57" s="96" t="str">
        <f t="shared" si="0"/>
        <v/>
      </c>
      <c r="J57" s="91"/>
      <c r="L57" s="3"/>
      <c r="M57" s="3"/>
      <c r="N57" s="2"/>
      <c r="O57" s="2"/>
      <c r="P57" s="3"/>
      <c r="T57" s="4"/>
      <c r="U57" s="3"/>
    </row>
    <row r="58" spans="3:21" ht="21" hidden="1" customHeight="1" x14ac:dyDescent="0.2">
      <c r="C58" s="97"/>
      <c r="D58" s="98" t="s">
        <v>65</v>
      </c>
      <c r="E58" s="99"/>
      <c r="F58" s="100"/>
      <c r="G58" s="52"/>
      <c r="H58" s="101"/>
      <c r="I58" s="102" t="str">
        <f t="shared" si="0"/>
        <v/>
      </c>
      <c r="J58" s="103"/>
      <c r="L58" s="3"/>
      <c r="M58" s="3"/>
      <c r="N58" s="2"/>
      <c r="O58" s="2"/>
      <c r="P58" s="3"/>
      <c r="T58" s="4"/>
      <c r="U58" s="3"/>
    </row>
    <row r="59" spans="3:21" ht="21" hidden="1" customHeight="1" x14ac:dyDescent="0.2">
      <c r="C59" s="111">
        <v>727</v>
      </c>
      <c r="D59" s="112" t="s">
        <v>67</v>
      </c>
      <c r="E59" s="113"/>
      <c r="F59" s="114"/>
      <c r="G59" s="115">
        <v>1782</v>
      </c>
      <c r="H59" s="116"/>
      <c r="I59" s="106" t="str">
        <f t="shared" si="0"/>
        <v/>
      </c>
      <c r="J59" s="117"/>
      <c r="L59" s="3"/>
      <c r="M59" s="3"/>
      <c r="N59" s="2"/>
      <c r="O59" s="2"/>
      <c r="P59" s="3"/>
      <c r="T59" s="4"/>
      <c r="U59" s="3"/>
    </row>
    <row r="60" spans="3:21" ht="21" hidden="1" customHeight="1" x14ac:dyDescent="0.2">
      <c r="C60" s="81"/>
      <c r="D60" s="82" t="s">
        <v>66</v>
      </c>
      <c r="E60" s="107"/>
      <c r="F60" s="108"/>
      <c r="G60" s="46"/>
      <c r="H60" s="85"/>
      <c r="I60" s="96" t="str">
        <f t="shared" si="0"/>
        <v/>
      </c>
      <c r="J60" s="86"/>
      <c r="L60" s="3"/>
      <c r="M60" s="3"/>
      <c r="N60" s="2"/>
      <c r="O60" s="2"/>
      <c r="P60" s="3"/>
      <c r="T60" s="4"/>
      <c r="U60" s="3"/>
    </row>
    <row r="61" spans="3:21" ht="21" hidden="1" customHeight="1" thickBot="1" x14ac:dyDescent="0.2">
      <c r="C61" s="97"/>
      <c r="D61" s="98" t="s">
        <v>65</v>
      </c>
      <c r="E61" s="99"/>
      <c r="F61" s="100"/>
      <c r="G61" s="52"/>
      <c r="H61" s="118"/>
      <c r="I61" s="102" t="str">
        <f t="shared" si="0"/>
        <v/>
      </c>
      <c r="J61" s="103"/>
      <c r="L61" s="3"/>
      <c r="M61" s="3"/>
      <c r="N61" s="2"/>
      <c r="O61" s="2"/>
      <c r="P61" s="3"/>
      <c r="T61" s="4"/>
      <c r="U61" s="3"/>
    </row>
    <row r="62" spans="3:21" ht="31.5" customHeight="1" x14ac:dyDescent="0.15">
      <c r="C62" s="119"/>
      <c r="D62" s="20"/>
      <c r="E62" s="83"/>
      <c r="F62" s="120"/>
      <c r="G62" s="46"/>
      <c r="H62" s="121"/>
      <c r="I62" s="119"/>
      <c r="J62" s="122"/>
      <c r="L62" s="3"/>
      <c r="M62" s="3"/>
      <c r="N62" s="2"/>
      <c r="O62" s="2"/>
      <c r="P62" s="3"/>
      <c r="T62" s="4"/>
      <c r="U62" s="3"/>
    </row>
    <row r="63" spans="3:21" ht="143.25" customHeight="1" x14ac:dyDescent="0.15">
      <c r="C63" s="41"/>
      <c r="D63" s="20"/>
      <c r="E63"/>
      <c r="F63" s="120"/>
      <c r="G63" s="46"/>
      <c r="H63" s="20"/>
      <c r="I63" s="20"/>
      <c r="J63" s="20"/>
      <c r="L63" s="3"/>
      <c r="M63" s="3"/>
      <c r="N63" s="2"/>
      <c r="O63" s="2"/>
      <c r="P63" s="3"/>
      <c r="T63" s="4"/>
      <c r="U63" s="3"/>
    </row>
    <row r="64" spans="3:21" ht="20.25" customHeight="1" x14ac:dyDescent="0.15">
      <c r="C64" s="189"/>
      <c r="D64" s="190"/>
      <c r="E64" s="190"/>
      <c r="F64" s="191" t="s">
        <v>0</v>
      </c>
      <c r="G64" s="192"/>
      <c r="H64" s="191"/>
      <c r="I64" s="14"/>
      <c r="J64" s="14"/>
      <c r="K64" s="14"/>
      <c r="M64" s="3"/>
      <c r="N64" s="4"/>
      <c r="R64"/>
      <c r="S64"/>
    </row>
    <row r="65" spans="3:19" ht="20.25" customHeight="1" x14ac:dyDescent="0.15">
      <c r="C65" s="10"/>
      <c r="D65" s="11"/>
      <c r="E65" s="11"/>
      <c r="F65" s="12"/>
      <c r="G65" s="13"/>
      <c r="H65" s="12"/>
      <c r="I65" s="14"/>
      <c r="J65" s="14"/>
      <c r="K65" s="14"/>
      <c r="M65" s="3"/>
      <c r="N65" s="4"/>
      <c r="R65"/>
      <c r="S65"/>
    </row>
    <row r="66" spans="3:19" ht="20.25" customHeight="1" x14ac:dyDescent="0.15">
      <c r="C66" s="97" t="s">
        <v>2</v>
      </c>
      <c r="D66" s="123"/>
      <c r="E66" s="18" t="s">
        <v>3</v>
      </c>
      <c r="F66" s="56"/>
      <c r="G66" s="124" t="s">
        <v>4</v>
      </c>
      <c r="H66" s="125" t="s">
        <v>5</v>
      </c>
      <c r="I66" s="126" t="s">
        <v>6</v>
      </c>
      <c r="J66" s="54" t="s">
        <v>79</v>
      </c>
      <c r="K66" s="54" t="s">
        <v>80</v>
      </c>
      <c r="L66" s="3"/>
    </row>
    <row r="67" spans="3:19" ht="20.25" customHeight="1" x14ac:dyDescent="0.15">
      <c r="C67" s="54">
        <v>701</v>
      </c>
      <c r="D67" s="59" t="s">
        <v>85</v>
      </c>
      <c r="E67" s="60"/>
      <c r="F67" s="61" t="s">
        <v>0</v>
      </c>
      <c r="G67" s="62">
        <v>642</v>
      </c>
      <c r="H67" s="63"/>
      <c r="I67" s="127" t="str">
        <f>IF(H67="","0",G67*H67)</f>
        <v>0</v>
      </c>
      <c r="J67" s="128">
        <v>47299</v>
      </c>
      <c r="K67" s="129"/>
      <c r="L67" s="3"/>
    </row>
    <row r="68" spans="3:19" ht="20.25" customHeight="1" thickBot="1" x14ac:dyDescent="0.2">
      <c r="C68" s="54">
        <f t="shared" ref="C68:C94" si="2">C67+1</f>
        <v>702</v>
      </c>
      <c r="D68" s="59" t="s">
        <v>86</v>
      </c>
      <c r="E68" s="60"/>
      <c r="F68" s="61" t="s">
        <v>0</v>
      </c>
      <c r="G68" s="62">
        <v>642</v>
      </c>
      <c r="H68" s="130"/>
      <c r="I68" s="127" t="str">
        <f>IF(H68="","0",G68*H68)</f>
        <v>0</v>
      </c>
      <c r="J68" s="128">
        <v>46418</v>
      </c>
      <c r="K68" s="129"/>
      <c r="L68" s="3"/>
    </row>
    <row r="69" spans="3:19" ht="20.25" hidden="1" customHeight="1" x14ac:dyDescent="0.15">
      <c r="C69" s="54">
        <f t="shared" si="2"/>
        <v>703</v>
      </c>
      <c r="D69" s="59" t="s">
        <v>87</v>
      </c>
      <c r="E69" s="60"/>
      <c r="F69" s="61" t="s">
        <v>0</v>
      </c>
      <c r="G69" s="62">
        <v>642</v>
      </c>
      <c r="H69" s="101"/>
      <c r="I69" s="127" t="str">
        <f>IF(H69="","0",G69*H69)</f>
        <v>0</v>
      </c>
      <c r="J69" s="128">
        <v>46843</v>
      </c>
      <c r="K69" s="65" t="s">
        <v>82</v>
      </c>
      <c r="L69" s="3"/>
    </row>
    <row r="70" spans="3:19" ht="20.25" hidden="1" customHeight="1" x14ac:dyDescent="0.15">
      <c r="C70" s="54">
        <f t="shared" si="2"/>
        <v>704</v>
      </c>
      <c r="D70" s="59" t="s">
        <v>88</v>
      </c>
      <c r="E70" s="60"/>
      <c r="F70" s="61" t="s">
        <v>0</v>
      </c>
      <c r="G70" s="62">
        <v>642</v>
      </c>
      <c r="H70" s="63"/>
      <c r="I70" s="127" t="str">
        <f>IF(H70="","0",G70*H70)</f>
        <v>0</v>
      </c>
      <c r="J70" s="128">
        <v>46812</v>
      </c>
      <c r="K70" s="65" t="s">
        <v>82</v>
      </c>
      <c r="L70" s="3"/>
    </row>
    <row r="71" spans="3:19" ht="268.5" customHeight="1" x14ac:dyDescent="0.15">
      <c r="C71" s="119"/>
      <c r="D71"/>
      <c r="E71" s="49"/>
      <c r="F71" s="131"/>
      <c r="G71" s="50"/>
      <c r="H71" s="49"/>
      <c r="I71" s="49"/>
      <c r="J71" s="132"/>
      <c r="L71" s="3"/>
    </row>
    <row r="72" spans="3:19" ht="20.25" customHeight="1" x14ac:dyDescent="0.15">
      <c r="C72" s="5"/>
      <c r="D72" s="6"/>
      <c r="E72" s="6"/>
      <c r="F72" s="7" t="s">
        <v>0</v>
      </c>
      <c r="G72" s="8"/>
      <c r="H72" s="7"/>
      <c r="I72" s="9"/>
      <c r="J72" s="9"/>
      <c r="K72" s="9"/>
      <c r="M72" s="3"/>
      <c r="N72" s="4"/>
      <c r="R72"/>
      <c r="S72"/>
    </row>
    <row r="73" spans="3:19" ht="20.25" customHeight="1" thickBot="1" x14ac:dyDescent="0.2">
      <c r="C73" s="10"/>
      <c r="D73" s="11"/>
      <c r="E73" s="11"/>
      <c r="F73" s="12"/>
      <c r="G73" s="13"/>
      <c r="H73" s="12"/>
      <c r="I73" s="14"/>
      <c r="J73" s="14"/>
      <c r="K73" s="14"/>
      <c r="M73" s="3"/>
      <c r="N73" s="4"/>
      <c r="R73"/>
      <c r="S73"/>
    </row>
    <row r="74" spans="3:19" ht="20.25" customHeight="1" x14ac:dyDescent="0.15">
      <c r="C74" s="54" t="s">
        <v>2</v>
      </c>
      <c r="D74" s="55"/>
      <c r="E74" s="38" t="s">
        <v>3</v>
      </c>
      <c r="F74" s="56"/>
      <c r="G74" s="57" t="s">
        <v>4</v>
      </c>
      <c r="H74" s="58" t="s">
        <v>5</v>
      </c>
      <c r="I74" s="56" t="s">
        <v>6</v>
      </c>
      <c r="J74" s="54" t="s">
        <v>79</v>
      </c>
      <c r="K74" s="54" t="s">
        <v>80</v>
      </c>
      <c r="L74" s="3"/>
    </row>
    <row r="75" spans="3:19" ht="20.25" hidden="1" customHeight="1" x14ac:dyDescent="0.15">
      <c r="C75" s="54">
        <f>C70+1</f>
        <v>705</v>
      </c>
      <c r="D75" s="65" t="s">
        <v>89</v>
      </c>
      <c r="E75" s="59"/>
      <c r="F75" s="61" t="s">
        <v>0</v>
      </c>
      <c r="G75" s="62">
        <v>867</v>
      </c>
      <c r="H75" s="63"/>
      <c r="I75" s="127" t="str">
        <f t="shared" ref="I75:I89" si="3">IF(H75="","0",G75*H75)</f>
        <v>0</v>
      </c>
      <c r="J75" s="133">
        <v>46996</v>
      </c>
      <c r="K75" s="65" t="s">
        <v>82</v>
      </c>
      <c r="L75" s="3"/>
    </row>
    <row r="76" spans="3:19" ht="20.25" hidden="1" customHeight="1" x14ac:dyDescent="0.15">
      <c r="C76" s="54">
        <f t="shared" si="2"/>
        <v>706</v>
      </c>
      <c r="D76" s="65" t="s">
        <v>83</v>
      </c>
      <c r="E76" s="59"/>
      <c r="F76" s="61" t="s">
        <v>0</v>
      </c>
      <c r="G76" s="62">
        <v>289</v>
      </c>
      <c r="H76" s="63"/>
      <c r="I76" s="127" t="str">
        <f t="shared" si="3"/>
        <v>0</v>
      </c>
      <c r="J76" s="133">
        <v>46997</v>
      </c>
      <c r="K76" s="65" t="s">
        <v>82</v>
      </c>
      <c r="L76" s="3"/>
    </row>
    <row r="77" spans="3:19" ht="20.25" hidden="1" customHeight="1" x14ac:dyDescent="0.15">
      <c r="C77" s="54">
        <f t="shared" si="2"/>
        <v>707</v>
      </c>
      <c r="D77" s="65" t="s">
        <v>90</v>
      </c>
      <c r="E77" s="59"/>
      <c r="F77" s="61" t="s">
        <v>0</v>
      </c>
      <c r="G77" s="62">
        <v>966</v>
      </c>
      <c r="H77" s="63"/>
      <c r="I77" s="127" t="str">
        <f t="shared" si="3"/>
        <v>0</v>
      </c>
      <c r="J77" s="133">
        <v>46691</v>
      </c>
      <c r="K77" s="65" t="s">
        <v>82</v>
      </c>
      <c r="L77" s="3"/>
    </row>
    <row r="78" spans="3:19" ht="20.25" customHeight="1" x14ac:dyDescent="0.15">
      <c r="C78" s="54">
        <f t="shared" si="2"/>
        <v>708</v>
      </c>
      <c r="D78" s="65" t="s">
        <v>97</v>
      </c>
      <c r="E78" s="59"/>
      <c r="F78" s="61" t="s">
        <v>0</v>
      </c>
      <c r="G78" s="62">
        <v>966</v>
      </c>
      <c r="H78" s="63"/>
      <c r="I78" s="127" t="str">
        <f t="shared" si="3"/>
        <v>0</v>
      </c>
      <c r="J78" s="133">
        <v>46812</v>
      </c>
      <c r="K78" s="65"/>
      <c r="L78" s="3"/>
    </row>
    <row r="79" spans="3:19" ht="20.25" customHeight="1" thickBot="1" x14ac:dyDescent="0.2">
      <c r="C79" s="54">
        <v>736</v>
      </c>
      <c r="D79" s="65" t="s">
        <v>98</v>
      </c>
      <c r="E79" s="59"/>
      <c r="F79" s="61"/>
      <c r="G79" s="62">
        <v>966</v>
      </c>
      <c r="H79" s="130"/>
      <c r="I79" s="127" t="str">
        <f t="shared" si="3"/>
        <v>0</v>
      </c>
      <c r="J79" s="133">
        <v>47269</v>
      </c>
      <c r="K79" s="129"/>
      <c r="L79" s="3"/>
    </row>
    <row r="80" spans="3:19" ht="20.25" hidden="1" customHeight="1" x14ac:dyDescent="0.15">
      <c r="C80" s="97">
        <v>727</v>
      </c>
      <c r="D80" s="98" t="s">
        <v>54</v>
      </c>
      <c r="E80" s="102"/>
      <c r="F80" s="100"/>
      <c r="G80" s="52">
        <v>322</v>
      </c>
      <c r="H80" s="101"/>
      <c r="I80" s="102" t="str">
        <f t="shared" si="3"/>
        <v>0</v>
      </c>
      <c r="J80" s="134"/>
      <c r="L80" s="3"/>
    </row>
    <row r="81" spans="3:12" ht="20.25" hidden="1" customHeight="1" x14ac:dyDescent="0.15">
      <c r="C81" s="54">
        <v>728</v>
      </c>
      <c r="D81" s="59" t="s">
        <v>55</v>
      </c>
      <c r="E81" s="135"/>
      <c r="F81" s="136"/>
      <c r="G81" s="62">
        <v>322</v>
      </c>
      <c r="H81" s="63"/>
      <c r="I81" s="135" t="str">
        <f t="shared" si="3"/>
        <v>0</v>
      </c>
      <c r="J81" s="134"/>
      <c r="L81" s="3"/>
    </row>
    <row r="82" spans="3:12" ht="20.25" hidden="1" customHeight="1" x14ac:dyDescent="0.15">
      <c r="C82" s="54">
        <v>729</v>
      </c>
      <c r="D82" s="59" t="s">
        <v>56</v>
      </c>
      <c r="E82" s="135"/>
      <c r="F82" s="136"/>
      <c r="G82" s="62">
        <v>387</v>
      </c>
      <c r="H82" s="63"/>
      <c r="I82" s="135" t="str">
        <f t="shared" si="3"/>
        <v>0</v>
      </c>
      <c r="J82" s="134"/>
      <c r="L82" s="3"/>
    </row>
    <row r="83" spans="3:12" ht="20.25" hidden="1" customHeight="1" x14ac:dyDescent="0.15">
      <c r="C83" s="54">
        <v>730</v>
      </c>
      <c r="D83" s="59" t="s">
        <v>57</v>
      </c>
      <c r="E83" s="135"/>
      <c r="F83" s="136"/>
      <c r="G83" s="62">
        <v>322</v>
      </c>
      <c r="H83" s="63"/>
      <c r="I83" s="135" t="str">
        <f t="shared" si="3"/>
        <v>0</v>
      </c>
      <c r="J83" s="134"/>
      <c r="L83" s="3"/>
    </row>
    <row r="84" spans="3:12" ht="20.25" hidden="1" customHeight="1" x14ac:dyDescent="0.15">
      <c r="C84" s="54">
        <v>731</v>
      </c>
      <c r="D84" s="59" t="s">
        <v>58</v>
      </c>
      <c r="E84" s="135"/>
      <c r="F84" s="136"/>
      <c r="G84" s="62">
        <v>322</v>
      </c>
      <c r="H84" s="63"/>
      <c r="I84" s="135" t="str">
        <f t="shared" si="3"/>
        <v>0</v>
      </c>
      <c r="J84" s="134"/>
      <c r="L84" s="3"/>
    </row>
    <row r="85" spans="3:12" ht="20.25" hidden="1" customHeight="1" x14ac:dyDescent="0.15">
      <c r="C85" s="54">
        <v>732</v>
      </c>
      <c r="D85" s="59" t="s">
        <v>59</v>
      </c>
      <c r="E85" s="135"/>
      <c r="F85" s="136"/>
      <c r="G85" s="62">
        <v>322</v>
      </c>
      <c r="H85" s="63"/>
      <c r="I85" s="135" t="str">
        <f t="shared" si="3"/>
        <v>0</v>
      </c>
      <c r="J85" s="134"/>
      <c r="L85" s="3"/>
    </row>
    <row r="86" spans="3:12" ht="20.25" hidden="1" customHeight="1" x14ac:dyDescent="0.15">
      <c r="C86" s="54">
        <v>733</v>
      </c>
      <c r="D86" s="59" t="s">
        <v>60</v>
      </c>
      <c r="E86" s="135"/>
      <c r="F86" s="136"/>
      <c r="G86" s="62">
        <v>289</v>
      </c>
      <c r="H86" s="63"/>
      <c r="I86" s="135" t="str">
        <f t="shared" si="3"/>
        <v>0</v>
      </c>
      <c r="J86" s="134"/>
      <c r="L86" s="3"/>
    </row>
    <row r="87" spans="3:12" ht="20.25" hidden="1" customHeight="1" x14ac:dyDescent="0.15">
      <c r="C87" s="54">
        <v>734</v>
      </c>
      <c r="D87" s="59" t="s">
        <v>63</v>
      </c>
      <c r="E87" s="135"/>
      <c r="F87" s="136"/>
      <c r="G87" s="62">
        <v>289</v>
      </c>
      <c r="H87" s="63"/>
      <c r="I87" s="135" t="str">
        <f t="shared" si="3"/>
        <v>0</v>
      </c>
      <c r="J87" s="134"/>
      <c r="L87" s="3"/>
    </row>
    <row r="88" spans="3:12" ht="20.25" hidden="1" customHeight="1" x14ac:dyDescent="0.15">
      <c r="C88" s="54">
        <v>735</v>
      </c>
      <c r="D88" s="59" t="s">
        <v>61</v>
      </c>
      <c r="E88" s="135"/>
      <c r="F88" s="136"/>
      <c r="G88" s="62">
        <v>410</v>
      </c>
      <c r="H88" s="63"/>
      <c r="I88" s="135" t="str">
        <f t="shared" si="3"/>
        <v>0</v>
      </c>
      <c r="J88" s="134"/>
      <c r="L88" s="3"/>
    </row>
    <row r="89" spans="3:12" ht="119.25" hidden="1" customHeight="1" x14ac:dyDescent="0.15">
      <c r="C89" s="137">
        <v>737</v>
      </c>
      <c r="D89" s="138" t="s">
        <v>62</v>
      </c>
      <c r="E89" s="51"/>
      <c r="F89" s="139"/>
      <c r="G89" s="50">
        <v>387</v>
      </c>
      <c r="H89" s="140"/>
      <c r="I89" s="51" t="str">
        <f t="shared" si="3"/>
        <v>0</v>
      </c>
      <c r="J89" s="134"/>
      <c r="L89" s="3"/>
    </row>
    <row r="90" spans="3:12" ht="147" customHeight="1" x14ac:dyDescent="0.15">
      <c r="C90" s="119"/>
      <c r="D90" s="49"/>
      <c r="E90"/>
      <c r="F90" s="131"/>
      <c r="G90" s="50"/>
      <c r="H90" s="49"/>
      <c r="I90" s="49"/>
      <c r="J90" s="132"/>
      <c r="K90" s="141"/>
      <c r="L90" s="3"/>
    </row>
    <row r="91" spans="3:12" ht="20.25" hidden="1" customHeight="1" x14ac:dyDescent="0.15">
      <c r="C91" s="54" t="s">
        <v>2</v>
      </c>
      <c r="D91" s="55"/>
      <c r="E91" s="38" t="s">
        <v>3</v>
      </c>
      <c r="F91" s="56"/>
      <c r="G91" s="57" t="s">
        <v>4</v>
      </c>
      <c r="H91" s="58" t="s">
        <v>5</v>
      </c>
      <c r="I91" s="56" t="s">
        <v>6</v>
      </c>
      <c r="J91" s="54" t="s">
        <v>79</v>
      </c>
      <c r="K91" s="54" t="s">
        <v>80</v>
      </c>
      <c r="L91" s="3"/>
    </row>
    <row r="92" spans="3:12" ht="20.25" hidden="1" customHeight="1" x14ac:dyDescent="0.15">
      <c r="C92" s="54">
        <f>C78+1</f>
        <v>709</v>
      </c>
      <c r="D92" s="59" t="s">
        <v>91</v>
      </c>
      <c r="E92" s="60"/>
      <c r="F92" s="61" t="s">
        <v>0</v>
      </c>
      <c r="G92" s="62">
        <v>867</v>
      </c>
      <c r="H92" s="101"/>
      <c r="I92" s="127" t="str">
        <f>IF(H92="","0",G92*H92)</f>
        <v>0</v>
      </c>
      <c r="J92" s="133">
        <v>46599</v>
      </c>
      <c r="K92" s="133" t="s">
        <v>81</v>
      </c>
      <c r="L92" s="3"/>
    </row>
    <row r="93" spans="3:12" ht="20.25" hidden="1" customHeight="1" x14ac:dyDescent="0.15">
      <c r="C93" s="54">
        <f t="shared" si="2"/>
        <v>710</v>
      </c>
      <c r="D93" s="59" t="s">
        <v>92</v>
      </c>
      <c r="E93" s="60"/>
      <c r="F93" s="61" t="s">
        <v>0</v>
      </c>
      <c r="G93" s="62">
        <v>867</v>
      </c>
      <c r="H93" s="63"/>
      <c r="I93" s="127" t="str">
        <f>IF(H93="","0",G93*H93)</f>
        <v>0</v>
      </c>
      <c r="J93" s="133">
        <v>46967</v>
      </c>
      <c r="K93" s="129"/>
      <c r="L93" s="3"/>
    </row>
    <row r="94" spans="3:12" ht="17.25" hidden="1" thickBot="1" x14ac:dyDescent="0.2">
      <c r="C94" s="54">
        <f t="shared" si="2"/>
        <v>711</v>
      </c>
      <c r="D94" s="59" t="s">
        <v>93</v>
      </c>
      <c r="E94" s="60"/>
      <c r="F94" s="61" t="s">
        <v>0</v>
      </c>
      <c r="G94" s="62">
        <v>867</v>
      </c>
      <c r="H94" s="130"/>
      <c r="I94" s="127" t="str">
        <f>IF(H94="","0",G94*H94)</f>
        <v>0</v>
      </c>
      <c r="J94" s="133">
        <v>46568</v>
      </c>
      <c r="K94" s="129"/>
      <c r="L94" s="3"/>
    </row>
    <row r="95" spans="3:12" ht="16.5" customHeight="1" thickBot="1" x14ac:dyDescent="0.2">
      <c r="C95" s="18"/>
      <c r="D95"/>
      <c r="E95"/>
      <c r="F95" s="120"/>
      <c r="G95"/>
      <c r="H95" s="20"/>
      <c r="I95"/>
      <c r="J95" s="142"/>
      <c r="K95" s="141"/>
      <c r="L95" s="3"/>
    </row>
    <row r="96" spans="3:12" ht="20.25" customHeight="1" x14ac:dyDescent="0.15">
      <c r="C96" s="54" t="s">
        <v>2</v>
      </c>
      <c r="D96" s="55"/>
      <c r="E96" s="38" t="s">
        <v>3</v>
      </c>
      <c r="F96" s="56"/>
      <c r="G96" s="57" t="s">
        <v>4</v>
      </c>
      <c r="H96" s="58" t="s">
        <v>5</v>
      </c>
      <c r="I96" s="56" t="s">
        <v>6</v>
      </c>
      <c r="J96" s="54" t="s">
        <v>79</v>
      </c>
      <c r="K96" s="54" t="s">
        <v>80</v>
      </c>
      <c r="L96" s="3"/>
    </row>
    <row r="97" spans="3:21" ht="20.25" customHeight="1" x14ac:dyDescent="0.15">
      <c r="C97" s="111">
        <f>C94+1</f>
        <v>712</v>
      </c>
      <c r="D97" s="67" t="s">
        <v>94</v>
      </c>
      <c r="E97" s="68"/>
      <c r="F97" s="69" t="s">
        <v>0</v>
      </c>
      <c r="G97" s="70">
        <v>1878</v>
      </c>
      <c r="H97" s="116"/>
      <c r="I97" s="87" t="str">
        <f>IF(H97="","0",G97*H97)</f>
        <v>0</v>
      </c>
      <c r="J97" s="88" t="s">
        <v>119</v>
      </c>
      <c r="K97" s="265" t="s">
        <v>120</v>
      </c>
      <c r="L97" s="3"/>
    </row>
    <row r="98" spans="3:21" ht="20.25" customHeight="1" x14ac:dyDescent="0.15">
      <c r="C98" s="81"/>
      <c r="D98" s="264" t="s">
        <v>108</v>
      </c>
      <c r="E98" s="143"/>
      <c r="F98" s="144"/>
      <c r="G98" s="46"/>
      <c r="H98" s="85"/>
      <c r="I98" s="53"/>
      <c r="J98" s="145"/>
      <c r="K98" s="146" t="s">
        <v>121</v>
      </c>
    </row>
    <row r="99" spans="3:21" ht="28.5" customHeight="1" thickBot="1" x14ac:dyDescent="0.2">
      <c r="C99" s="74"/>
      <c r="D99" s="75" t="s">
        <v>72</v>
      </c>
      <c r="E99" s="76"/>
      <c r="F99" s="77"/>
      <c r="G99" s="78"/>
      <c r="H99" s="147"/>
      <c r="I99" s="102"/>
      <c r="J99" s="148"/>
      <c r="K99" s="149"/>
      <c r="M99" s="3"/>
      <c r="N99" s="2"/>
      <c r="O99" s="2"/>
      <c r="P99" s="3"/>
      <c r="T99" s="4"/>
      <c r="U99" s="3"/>
    </row>
    <row r="100" spans="3:21" ht="154.5" customHeight="1" x14ac:dyDescent="0.15">
      <c r="C100" s="119"/>
      <c r="D100"/>
      <c r="E100" s="150"/>
      <c r="F100" s="131"/>
      <c r="G100" s="50"/>
      <c r="H100" s="121"/>
      <c r="I100" s="119"/>
      <c r="J100" s="122"/>
      <c r="M100" s="3"/>
      <c r="N100" s="2"/>
      <c r="O100" s="2"/>
      <c r="P100" s="3"/>
      <c r="T100" s="4"/>
      <c r="U100" s="3"/>
    </row>
    <row r="101" spans="3:21" ht="37.5" customHeight="1" thickBot="1" x14ac:dyDescent="0.2">
      <c r="C101" s="41"/>
      <c r="D101"/>
      <c r="E101"/>
      <c r="F101" s="120"/>
      <c r="G101" s="46"/>
      <c r="H101" s="20"/>
      <c r="I101" s="41"/>
      <c r="J101" s="43"/>
      <c r="K101" s="141"/>
      <c r="L101" s="3"/>
      <c r="N101" s="2"/>
      <c r="P101" s="3"/>
      <c r="Q101" s="4"/>
      <c r="R101" s="3"/>
      <c r="S101" s="4"/>
      <c r="T101" s="3"/>
    </row>
    <row r="102" spans="3:21" ht="20.25" customHeight="1" x14ac:dyDescent="0.15">
      <c r="C102" s="54" t="s">
        <v>2</v>
      </c>
      <c r="D102" s="55"/>
      <c r="E102" s="38" t="s">
        <v>3</v>
      </c>
      <c r="F102" s="56"/>
      <c r="G102" s="57" t="s">
        <v>4</v>
      </c>
      <c r="H102" s="58" t="s">
        <v>5</v>
      </c>
      <c r="I102" s="56" t="s">
        <v>6</v>
      </c>
      <c r="J102" s="54" t="s">
        <v>79</v>
      </c>
      <c r="K102" s="54" t="s">
        <v>80</v>
      </c>
      <c r="L102" s="3"/>
    </row>
    <row r="103" spans="3:21" ht="17.25" thickBot="1" x14ac:dyDescent="0.2">
      <c r="C103" s="54">
        <v>738</v>
      </c>
      <c r="D103" s="59" t="s">
        <v>96</v>
      </c>
      <c r="E103" s="60"/>
      <c r="F103" s="61" t="s">
        <v>0</v>
      </c>
      <c r="G103" s="62">
        <v>966</v>
      </c>
      <c r="H103" s="118"/>
      <c r="I103" s="127" t="str">
        <f>IF(H103="","0",G103*H103)</f>
        <v>0</v>
      </c>
      <c r="J103" s="151">
        <v>46812</v>
      </c>
      <c r="K103" s="129"/>
      <c r="L103" s="152"/>
      <c r="N103" s="2"/>
      <c r="P103" s="3"/>
      <c r="Q103" s="4"/>
      <c r="R103" s="3"/>
      <c r="S103" s="4"/>
      <c r="T103" s="3"/>
    </row>
    <row r="104" spans="3:21" ht="26.25" customHeight="1" x14ac:dyDescent="0.15">
      <c r="D104"/>
      <c r="I104" s="3"/>
      <c r="J104" s="4"/>
      <c r="K104" s="153"/>
    </row>
    <row r="105" spans="3:21" ht="16.5" x14ac:dyDescent="0.15">
      <c r="H105" s="20"/>
      <c r="I105" s="43"/>
      <c r="J105" s="43"/>
    </row>
    <row r="114" spans="2:20" ht="16.5" thickBot="1" x14ac:dyDescent="0.2"/>
    <row r="115" spans="2:20" ht="20.25" customHeight="1" x14ac:dyDescent="0.15">
      <c r="C115" s="54" t="s">
        <v>2</v>
      </c>
      <c r="D115" s="55"/>
      <c r="E115" s="38" t="s">
        <v>3</v>
      </c>
      <c r="F115" s="56"/>
      <c r="G115" s="57" t="s">
        <v>4</v>
      </c>
      <c r="H115" s="58" t="s">
        <v>5</v>
      </c>
      <c r="I115" s="56" t="s">
        <v>6</v>
      </c>
      <c r="J115" s="54" t="s">
        <v>79</v>
      </c>
      <c r="K115" s="54" t="s">
        <v>16</v>
      </c>
      <c r="L115" s="3"/>
    </row>
    <row r="116" spans="2:20" ht="16.5" x14ac:dyDescent="0.15">
      <c r="B116" s="154"/>
      <c r="C116" s="155">
        <v>147</v>
      </c>
      <c r="D116" s="67" t="s">
        <v>99</v>
      </c>
      <c r="E116" s="49"/>
      <c r="F116" s="156" t="s">
        <v>0</v>
      </c>
      <c r="G116" s="157">
        <v>2160</v>
      </c>
      <c r="H116" s="85"/>
      <c r="I116" s="87" t="str">
        <f>IF(H116="","0",G116*H116)</f>
        <v>0</v>
      </c>
      <c r="J116" s="158" t="s">
        <v>102</v>
      </c>
      <c r="K116" s="159"/>
      <c r="L116" s="152"/>
      <c r="N116" s="2"/>
      <c r="P116" s="3"/>
      <c r="Q116" s="4"/>
      <c r="R116" s="3"/>
      <c r="S116" s="4"/>
      <c r="T116" s="3"/>
    </row>
    <row r="117" spans="2:20" ht="16.5" x14ac:dyDescent="0.15">
      <c r="B117" s="154"/>
      <c r="C117" s="160"/>
      <c r="D117" s="109" t="s">
        <v>100</v>
      </c>
      <c r="E117" s="161"/>
      <c r="F117" s="162"/>
      <c r="H117" s="163"/>
      <c r="I117" s="164"/>
      <c r="J117" s="165" t="s">
        <v>103</v>
      </c>
      <c r="K117" s="162"/>
    </row>
    <row r="118" spans="2:20" ht="16.5" x14ac:dyDescent="0.15">
      <c r="B118" s="154"/>
      <c r="C118" s="166"/>
      <c r="D118" s="82" t="s">
        <v>116</v>
      </c>
      <c r="E118" s="20"/>
      <c r="F118" s="167"/>
      <c r="G118" s="168"/>
      <c r="H118" s="169"/>
      <c r="I118" s="170"/>
      <c r="J118" s="171"/>
      <c r="K118" s="172"/>
    </row>
    <row r="119" spans="2:20" ht="16.5" x14ac:dyDescent="0.15">
      <c r="C119" s="166"/>
      <c r="D119" s="82" t="s">
        <v>117</v>
      </c>
      <c r="E119" s="20"/>
      <c r="F119" s="167"/>
      <c r="H119" s="173"/>
      <c r="I119" s="174"/>
      <c r="J119" s="167"/>
      <c r="K119" s="167"/>
    </row>
    <row r="120" spans="2:20" ht="17.25" thickBot="1" x14ac:dyDescent="0.2">
      <c r="C120" s="175"/>
      <c r="D120" s="98" t="s">
        <v>101</v>
      </c>
      <c r="E120" s="176"/>
      <c r="F120" s="177"/>
      <c r="G120" s="178"/>
      <c r="H120" s="179"/>
      <c r="I120" s="180"/>
      <c r="J120" s="181"/>
      <c r="K120" s="181"/>
    </row>
  </sheetData>
  <mergeCells count="35">
    <mergeCell ref="E1:I1"/>
    <mergeCell ref="C2:J5"/>
    <mergeCell ref="I19:J19"/>
    <mergeCell ref="I20:J20"/>
    <mergeCell ref="F9:G10"/>
    <mergeCell ref="F16:G17"/>
    <mergeCell ref="F8:J8"/>
    <mergeCell ref="B19:D20"/>
    <mergeCell ref="B18:D18"/>
    <mergeCell ref="E16:E17"/>
    <mergeCell ref="B11:D12"/>
    <mergeCell ref="E11:E12"/>
    <mergeCell ref="B9:D10"/>
    <mergeCell ref="B16:D17"/>
    <mergeCell ref="B13:D15"/>
    <mergeCell ref="E9:E10"/>
    <mergeCell ref="H9:J10"/>
    <mergeCell ref="I24:J25"/>
    <mergeCell ref="G24:H25"/>
    <mergeCell ref="F27:J27"/>
    <mergeCell ref="I21:J21"/>
    <mergeCell ref="F11:G12"/>
    <mergeCell ref="F13:G15"/>
    <mergeCell ref="H14:J14"/>
    <mergeCell ref="H13:J13"/>
    <mergeCell ref="H15:J15"/>
    <mergeCell ref="H11:J12"/>
    <mergeCell ref="H16:J17"/>
    <mergeCell ref="B29:D29"/>
    <mergeCell ref="B26:D27"/>
    <mergeCell ref="F26:J26"/>
    <mergeCell ref="B22:D24"/>
    <mergeCell ref="G22:G23"/>
    <mergeCell ref="I23:J23"/>
    <mergeCell ref="I22:J22"/>
  </mergeCells>
  <phoneticPr fontId="3"/>
  <conditionalFormatting sqref="C50:K50 C67:K70 C75:K79 C92:K94 C97:K97 C103:K103 D118:D119">
    <cfRule type="expression" dxfId="5" priority="18">
      <formula>NOT($H50="")</formula>
    </cfRule>
  </conditionalFormatting>
  <conditionalFormatting sqref="C116:K116">
    <cfRule type="expression" dxfId="4" priority="2">
      <formula>NOT($H116="")</formula>
    </cfRule>
  </conditionalFormatting>
  <conditionalFormatting sqref="D117:E117">
    <cfRule type="expression" dxfId="3" priority="1">
      <formula>NOT($H117="")</formula>
    </cfRule>
  </conditionalFormatting>
  <conditionalFormatting sqref="H19:H23">
    <cfRule type="expression" dxfId="2" priority="34" stopIfTrue="1">
      <formula>NOT($G$22=H19)</formula>
    </cfRule>
  </conditionalFormatting>
  <conditionalFormatting sqref="H19:J20 H21:I23">
    <cfRule type="expression" dxfId="1" priority="32" stopIfTrue="1">
      <formula>$G$22=""</formula>
    </cfRule>
  </conditionalFormatting>
  <conditionalFormatting sqref="I19:J20 I21:I23">
    <cfRule type="expression" dxfId="0" priority="56" stopIfTrue="1">
      <formula>NOT($G$22=H19)</formula>
    </cfRule>
  </conditionalFormatting>
  <dataValidations disablePrompts="1" count="1">
    <dataValidation type="custom" allowBlank="1" showInputMessage="1" showErrorMessage="1" sqref="H80:H90" xr:uid="{00000000-0002-0000-0000-000000000000}">
      <formula1>AND(MOD(H80,50)=0,H80&gt;=50)</formula1>
    </dataValidation>
  </dataValidations>
  <hyperlinks>
    <hyperlink ref="J28" r:id="rId1" xr:uid="{00000000-0004-0000-0000-000000000000}"/>
    <hyperlink ref="E30" r:id="rId2" xr:uid="{00000000-0004-0000-0000-000001000000}"/>
  </hyperlinks>
  <printOptions horizontalCentered="1" verticalCentered="1"/>
  <pageMargins left="0" right="0" top="0" bottom="0" header="0.31496062992125984" footer="0.31496062992125984"/>
  <pageSetup paperSize="8" scale="98" fitToHeight="0" orientation="portrait" r:id="rId3"/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長期保存食品注文リスト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thankyou</dc:creator>
  <cp:lastModifiedBy>峻 今泉</cp:lastModifiedBy>
  <cp:lastPrinted>2024-03-09T05:10:52Z</cp:lastPrinted>
  <dcterms:created xsi:type="dcterms:W3CDTF">2022-01-24T03:22:14Z</dcterms:created>
  <dcterms:modified xsi:type="dcterms:W3CDTF">2024-03-13T03:13:49Z</dcterms:modified>
</cp:coreProperties>
</file>